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85" windowHeight="12240" activeTab="0"/>
  </bookViews>
  <sheets>
    <sheet name="ごみ" sheetId="1" r:id="rId1"/>
    <sheet name="大気汚染（1）" sheetId="2" r:id="rId2"/>
    <sheet name="大気汚染（2）" sheetId="3" r:id="rId3"/>
    <sheet name="ダイオキシン" sheetId="4" r:id="rId4"/>
    <sheet name="緑被率" sheetId="5" r:id="rId5"/>
    <sheet name="水" sheetId="6" r:id="rId6"/>
    <sheet name="水系の水質" sheetId="7" r:id="rId7"/>
    <sheet name="温室効果ガス" sheetId="8" r:id="rId8"/>
    <sheet name="再生可能エネルギー供給量（23区）" sheetId="9" r:id="rId9"/>
    <sheet name="再生可能エネルギー供給量（多摩）" sheetId="10" r:id="rId10"/>
    <sheet name="市民電力（23区）" sheetId="11" r:id="rId11"/>
    <sheet name="市民電力（多摩）" sheetId="12" r:id="rId12"/>
    <sheet name="太陽光発電補助事業" sheetId="13" r:id="rId13"/>
    <sheet name="PRTRデータ" sheetId="14" r:id="rId14"/>
  </sheets>
  <definedNames>
    <definedName name="_xlnm.Print_Area" localSheetId="10">'市民電力（23区）'!$A$1:$AJ$38</definedName>
    <definedName name="_xlnm.Print_Area" localSheetId="11">'市民電力（多摩）'!$A$1:$AJ$54</definedName>
  </definedNames>
  <calcPr fullCalcOnLoad="1"/>
</workbook>
</file>

<file path=xl/sharedStrings.xml><?xml version="1.0" encoding="utf-8"?>
<sst xmlns="http://schemas.openxmlformats.org/spreadsheetml/2006/main" count="2082" uniqueCount="702">
  <si>
    <t>二酸化窒素(NO2) ppm</t>
  </si>
  <si>
    <t>浮遊粒子状物質(SPM) mg/m3</t>
  </si>
  <si>
    <t>達成状況</t>
  </si>
  <si>
    <t>98％値</t>
  </si>
  <si>
    <t>年平均</t>
  </si>
  <si>
    <t>2%除外値</t>
  </si>
  <si>
    <t>足立区綾瀬</t>
  </si>
  <si>
    <t>葛飾区鎌倉</t>
  </si>
  <si>
    <t>葛飾区水元公園</t>
  </si>
  <si>
    <t>江戸川区鹿骨</t>
  </si>
  <si>
    <t>江戸川区春江町</t>
  </si>
  <si>
    <t>江戸川区南葛西</t>
  </si>
  <si>
    <t>区部平均</t>
  </si>
  <si>
    <t>八王子市大楽寺町</t>
  </si>
  <si>
    <t>都平均</t>
  </si>
  <si>
    <t>大気汚染（一般環境大気汚染局）</t>
  </si>
  <si>
    <t>日比谷交差点交差点局</t>
  </si>
  <si>
    <t>永代通り新川沿道局</t>
  </si>
  <si>
    <t>第一京浜高輪沿道局</t>
  </si>
  <si>
    <t>新目白通り下落合沿道局</t>
  </si>
  <si>
    <t>春日通り大塚沿道局</t>
  </si>
  <si>
    <t>明治通り大関横丁沿道局</t>
  </si>
  <si>
    <t>京葉道路亀戸沿道局</t>
  </si>
  <si>
    <t>三ツ目通り辰巳重層局</t>
  </si>
  <si>
    <t>北品川交差点交差点局</t>
  </si>
  <si>
    <t>中原口交差点交差点局</t>
  </si>
  <si>
    <t>山手通り大坂橋重層局</t>
  </si>
  <si>
    <t>環七通り柿の木坂沿道局</t>
  </si>
  <si>
    <t>環境基準達成状況は、長期的評価によっている｡</t>
  </si>
  <si>
    <t>環七通り松原橋掘割局</t>
  </si>
  <si>
    <t>浮遊粒子状物質については、環境基準を超える日が</t>
  </si>
  <si>
    <t>中原街道南千束沿道局</t>
  </si>
  <si>
    <t>２日以上連続した場合に不適合と評価している。</t>
  </si>
  <si>
    <t>環八通り千鳥沿道局</t>
  </si>
  <si>
    <t>玉川通り上馬重層局</t>
  </si>
  <si>
    <t>環八通り八幡山沿道局</t>
  </si>
  <si>
    <t>参考</t>
  </si>
  <si>
    <t>甲州街道大原重層局</t>
  </si>
  <si>
    <t>二酸化窒素(NO２)の環境基準</t>
  </si>
  <si>
    <t>山手通り東中野沿道局</t>
  </si>
  <si>
    <t>1時間値の1日平均値が0.04ppmから0.06ppmまでのゾーン内</t>
  </si>
  <si>
    <t>早稲田通り下井草沿道局</t>
  </si>
  <si>
    <t>明治通り西巣鴨沿道局</t>
  </si>
  <si>
    <t>北本通り王子沿道局</t>
  </si>
  <si>
    <t>中山道大和町重層局</t>
  </si>
  <si>
    <t>98％値とは1年間の測定を通じて得たれた1日平均値のうち，</t>
  </si>
  <si>
    <t>日光街道梅島沿道局</t>
  </si>
  <si>
    <t>環七通り亀有沿道局</t>
  </si>
  <si>
    <t>浮遊粒子状物質(SPM)の環境基準</t>
  </si>
  <si>
    <t>甲州街道八木町沿道局</t>
  </si>
  <si>
    <t>1時間値の1日平均値が0.10mg/m3以下であり、</t>
  </si>
  <si>
    <t>五日市街道武蔵境沿道局</t>
  </si>
  <si>
    <t>連雀通り下連雀沿道局</t>
  </si>
  <si>
    <t>川崎街道百草園沿道局</t>
  </si>
  <si>
    <t>1日平均値の2％除外値が0.100mg/m3以下で、かつ、</t>
  </si>
  <si>
    <t>新青梅街道東村山沿道局</t>
  </si>
  <si>
    <t>甲州街道国立沿道局</t>
  </si>
  <si>
    <t>2％除外値とは1年間の測定を通じて得られた1日平均値のうち、</t>
  </si>
  <si>
    <t>小金井街道東久留米沿道局</t>
  </si>
  <si>
    <t>高い方から数えて2％の範囲にある測定値を除外した後の最高値</t>
  </si>
  <si>
    <t>青梅街道柳沢沿道局</t>
  </si>
  <si>
    <t>東京環状長岡沿道局</t>
  </si>
  <si>
    <t>以上、千葉県環境生活部大気保全課ホームページより</t>
  </si>
  <si>
    <t>清掃工場敷地内</t>
  </si>
  <si>
    <t>施設敷地内</t>
  </si>
  <si>
    <t>大田</t>
  </si>
  <si>
    <t>有明</t>
  </si>
  <si>
    <t>千歳</t>
  </si>
  <si>
    <t>江戸川</t>
  </si>
  <si>
    <t>墨田</t>
  </si>
  <si>
    <t>北</t>
  </si>
  <si>
    <t>足立</t>
  </si>
  <si>
    <t>板橋</t>
  </si>
  <si>
    <t>多摩川</t>
  </si>
  <si>
    <t>豊島</t>
  </si>
  <si>
    <t>渋谷</t>
  </si>
  <si>
    <t>中央</t>
  </si>
  <si>
    <t>出所：</t>
  </si>
  <si>
    <t>清瀬市</t>
  </si>
  <si>
    <t>八王子市</t>
  </si>
  <si>
    <t>立川市</t>
  </si>
  <si>
    <t>港区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</si>
  <si>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</si>
  <si>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</si>
  <si>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</si>
  <si>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</si>
  <si>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</si>
  <si>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</si>
  <si>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</si>
  <si>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</si>
  <si>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</si>
  <si>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</si>
  <si>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</si>
  <si>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</si>
  <si>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</si>
  <si>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</si>
  <si>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</si>
  <si>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</si>
  <si>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</si>
  <si>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</si>
  <si>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</si>
  <si>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</si>
  <si>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</si>
  <si>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</si>
  <si>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</si>
  <si>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</si>
  <si>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</si>
  <si>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</t>
  </si>
  <si>
    <t>福生市</t>
  </si>
  <si>
    <t>北区</t>
  </si>
  <si>
    <t>狛江市</t>
  </si>
  <si>
    <t>荒川区</t>
  </si>
  <si>
    <t>東大和市</t>
  </si>
  <si>
    <t>板橋区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</si>
  <si>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</si>
  <si>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</si>
  <si>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</si>
  <si>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</si>
  <si>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</si>
  <si>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</si>
  <si>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</si>
  <si>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</si>
  <si>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</si>
  <si>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あきる野市</t>
  </si>
  <si>
    <t>千代田区神田司町</t>
  </si>
  <si>
    <t>【評価方法】</t>
  </si>
  <si>
    <t>1日平均値の年間98％値が0.06ppm以下であること</t>
  </si>
  <si>
    <t>又はそれ以下であること</t>
  </si>
  <si>
    <t>低い方から数えて98％目に当たる値。</t>
  </si>
  <si>
    <t>かつ、１時間値が0.20mg/m3以下であること。</t>
  </si>
  <si>
    <t>１日平均値0.100mg/m3を超えた日が2日以上連続していない測定局</t>
  </si>
  <si>
    <t>排出量 t</t>
  </si>
  <si>
    <t>増加率％</t>
  </si>
  <si>
    <t>１人１日当排出量　g</t>
  </si>
  <si>
    <t>2000年度</t>
  </si>
  <si>
    <t>西東京市</t>
  </si>
  <si>
    <t>ごみ</t>
  </si>
  <si>
    <t>○</t>
  </si>
  <si>
    <t>×</t>
  </si>
  <si>
    <t>緑被率</t>
  </si>
  <si>
    <t>調査年</t>
  </si>
  <si>
    <t>合計</t>
  </si>
  <si>
    <t>千代田区</t>
  </si>
  <si>
    <t>中央区</t>
  </si>
  <si>
    <t>温室効果ガス</t>
  </si>
  <si>
    <t>大気汚染（２）</t>
  </si>
  <si>
    <t>○</t>
  </si>
  <si>
    <t>環境基準達成状況は、長期的評価によっている｡浮遊粒子状物質については、環境基準を超える日が２日以上連続した場合に不適合と評価している。</t>
  </si>
  <si>
    <t>目標年</t>
  </si>
  <si>
    <t>確保目標</t>
  </si>
  <si>
    <t>現況　％</t>
  </si>
  <si>
    <t>80％以上</t>
  </si>
  <si>
    <t>千代田区</t>
  </si>
  <si>
    <t>中央区</t>
  </si>
  <si>
    <t>八王子市片倉町</t>
  </si>
  <si>
    <r>
      <t>中央区晴海</t>
    </r>
  </si>
  <si>
    <t>八王子市館町</t>
  </si>
  <si>
    <t>港区台場</t>
  </si>
  <si>
    <t>立川市錦町</t>
  </si>
  <si>
    <t>国設東京新宿</t>
  </si>
  <si>
    <t>武蔵野市関前</t>
  </si>
  <si>
    <t>江東区大島</t>
  </si>
  <si>
    <t>青梅市東青梅</t>
  </si>
  <si>
    <t>品川区豊町</t>
  </si>
  <si>
    <t>府中市宮西町</t>
  </si>
  <si>
    <r>
      <t>品川区八潮</t>
    </r>
  </si>
  <si>
    <t>調布市深大寺南町</t>
  </si>
  <si>
    <t>目黒区碑文谷</t>
  </si>
  <si>
    <t>大田区東糀谷</t>
  </si>
  <si>
    <r>
      <t>町田市能ケ谷町</t>
    </r>
  </si>
  <si>
    <t>世田谷区世田谷</t>
  </si>
  <si>
    <t>小金井市本町</t>
  </si>
  <si>
    <t>世田谷区成城</t>
  </si>
  <si>
    <t>小平市小川町</t>
  </si>
  <si>
    <t>渋谷区宇田川町</t>
  </si>
  <si>
    <t>福生市本町</t>
  </si>
  <si>
    <t>中野区若宮</t>
  </si>
  <si>
    <t>狛江市中和泉</t>
  </si>
  <si>
    <t>杉並区久我山</t>
  </si>
  <si>
    <t>東大和市奈良橋</t>
  </si>
  <si>
    <t>荒川区南千住</t>
  </si>
  <si>
    <t>清瀬市上清戸</t>
  </si>
  <si>
    <t>多摩市愛宕</t>
  </si>
  <si>
    <t>西東京市田無町</t>
  </si>
  <si>
    <t>練馬区北町</t>
  </si>
  <si>
    <t>西東京市下保谷</t>
  </si>
  <si>
    <t>練馬区練馬</t>
  </si>
  <si>
    <t>17/17(100.0%)</t>
  </si>
  <si>
    <t>19/19(100.0%)</t>
  </si>
  <si>
    <t>足立区西新井</t>
  </si>
  <si>
    <t>9/9 (100%)</t>
  </si>
  <si>
    <t>大気の環境基準：0．6pg－TEQ／m3（年平均値）</t>
  </si>
  <si>
    <t>産業部門</t>
  </si>
  <si>
    <t>運輸部門</t>
  </si>
  <si>
    <t>区部計</t>
  </si>
  <si>
    <t>市部計</t>
  </si>
  <si>
    <t>二酸化炭素排出量</t>
  </si>
  <si>
    <t>文京区本駒込</t>
  </si>
  <si>
    <t>新江東</t>
  </si>
  <si>
    <t>港</t>
  </si>
  <si>
    <t>品川</t>
  </si>
  <si>
    <t>葛飾</t>
  </si>
  <si>
    <t>継続持込</t>
  </si>
  <si>
    <t>市区合計</t>
  </si>
  <si>
    <t>水戸街道東向島</t>
  </si>
  <si>
    <t>ごみ有料化(円／大袋1枚)</t>
  </si>
  <si>
    <t>可燃ごみ</t>
  </si>
  <si>
    <t>資源物</t>
  </si>
  <si>
    <t>ごみ有料化の「プラ」とは「プラスチック」の略</t>
  </si>
  <si>
    <t>リサイクル率％</t>
  </si>
  <si>
    <t>戸別収集（可燃ごみ）</t>
  </si>
  <si>
    <t>戸別収集（可燃ごみ）</t>
  </si>
  <si>
    <t>○</t>
  </si>
  <si>
    <t>プラ　30</t>
  </si>
  <si>
    <t>○</t>
  </si>
  <si>
    <t>プラ　40</t>
  </si>
  <si>
    <t>プラ　60</t>
  </si>
  <si>
    <t>プラ　80</t>
  </si>
  <si>
    <t>プラ　30</t>
  </si>
  <si>
    <t>プラ　10（20L）</t>
  </si>
  <si>
    <t>プラ　20</t>
  </si>
  <si>
    <t>東久留米市</t>
  </si>
  <si>
    <t>武蔵村山市</t>
  </si>
  <si>
    <t>ダイオキシン</t>
  </si>
  <si>
    <t>出所：東京都環境局ホームページ</t>
  </si>
  <si>
    <t>西東京市</t>
  </si>
  <si>
    <t>中央区</t>
  </si>
  <si>
    <t>千代田区</t>
  </si>
  <si>
    <t>補助概要</t>
  </si>
  <si>
    <t>太陽光発電補助事業</t>
  </si>
  <si>
    <t>計</t>
  </si>
  <si>
    <t>移動量</t>
  </si>
  <si>
    <t>排出量</t>
  </si>
  <si>
    <t>届出数</t>
  </si>
  <si>
    <t>単位：kg／年</t>
  </si>
  <si>
    <t>-</t>
  </si>
  <si>
    <t>西東京市</t>
  </si>
  <si>
    <t>あきる野市</t>
  </si>
  <si>
    <t>江戸川区</t>
  </si>
  <si>
    <t>葛飾区</t>
  </si>
  <si>
    <t>武蔵村山市</t>
  </si>
  <si>
    <t>足立区</t>
  </si>
  <si>
    <t>東久留米市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</si>
  <si>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</si>
  <si>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</si>
  <si>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</si>
  <si>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</si>
  <si>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</si>
  <si>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</si>
  <si>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</si>
  <si>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</si>
  <si>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</si>
  <si>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</si>
  <si>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</si>
  <si>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</si>
  <si>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</si>
  <si>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</si>
  <si>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</si>
  <si>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</si>
  <si>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</si>
  <si>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</si>
  <si>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</si>
  <si>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八王子市</t>
  </si>
  <si>
    <t>千代田区</t>
  </si>
  <si>
    <t>市部</t>
  </si>
  <si>
    <t>区部</t>
  </si>
  <si>
    <t>池沼面積</t>
  </si>
  <si>
    <t>水使用量</t>
  </si>
  <si>
    <t>水源井戸数</t>
  </si>
  <si>
    <t>下水道普及率</t>
  </si>
  <si>
    <t>水</t>
  </si>
  <si>
    <t>呑川</t>
  </si>
  <si>
    <t>内川</t>
  </si>
  <si>
    <t>立会川</t>
  </si>
  <si>
    <t>目黒川</t>
  </si>
  <si>
    <t>古川</t>
  </si>
  <si>
    <t>城南河川</t>
  </si>
  <si>
    <t>境川</t>
  </si>
  <si>
    <t>黒目川</t>
  </si>
  <si>
    <t>恩田川</t>
  </si>
  <si>
    <t>空堀川</t>
  </si>
  <si>
    <t>鶴見川</t>
  </si>
  <si>
    <t>柳瀬川</t>
  </si>
  <si>
    <t>仙川</t>
  </si>
  <si>
    <t>その他</t>
  </si>
  <si>
    <t>霞川</t>
  </si>
  <si>
    <t>野川</t>
  </si>
  <si>
    <t>黒沢川</t>
  </si>
  <si>
    <t>三沢川</t>
  </si>
  <si>
    <t>成木川</t>
  </si>
  <si>
    <t>大栗川</t>
  </si>
  <si>
    <t>旧中川</t>
  </si>
  <si>
    <t>程久保川</t>
  </si>
  <si>
    <t>小名木川</t>
  </si>
  <si>
    <t>湯殿川</t>
  </si>
  <si>
    <t>堅川</t>
  </si>
  <si>
    <t>川口川</t>
  </si>
  <si>
    <t>北十間川</t>
  </si>
  <si>
    <t>案内川</t>
  </si>
  <si>
    <t>大横川</t>
  </si>
  <si>
    <t>南浅川</t>
  </si>
  <si>
    <t>横十間川</t>
  </si>
  <si>
    <t>城山川</t>
  </si>
  <si>
    <t>日本橋川</t>
  </si>
  <si>
    <t>神田川</t>
  </si>
  <si>
    <t>石神井川</t>
  </si>
  <si>
    <t>残堀川</t>
  </si>
  <si>
    <t>白子川</t>
  </si>
  <si>
    <t>谷地川</t>
  </si>
  <si>
    <t>新河岸川</t>
  </si>
  <si>
    <t>隅田川</t>
  </si>
  <si>
    <t>北秋川</t>
  </si>
  <si>
    <t>荒川</t>
  </si>
  <si>
    <t>秋川</t>
  </si>
  <si>
    <t>新川</t>
  </si>
  <si>
    <t>平井川</t>
  </si>
  <si>
    <t>綾瀬川</t>
  </si>
  <si>
    <t>日原川</t>
  </si>
  <si>
    <t>新中川</t>
  </si>
  <si>
    <t>中川</t>
  </si>
  <si>
    <t>旧江戸川</t>
  </si>
  <si>
    <t>75％水質値</t>
  </si>
  <si>
    <t>河川の環境基準（ＢＯＤ）達成状況</t>
  </si>
  <si>
    <t>％</t>
  </si>
  <si>
    <t>ｈａ</t>
  </si>
  <si>
    <t>港区高輪</t>
  </si>
  <si>
    <t>板橋区本町</t>
  </si>
  <si>
    <t>練馬区石神井町</t>
  </si>
  <si>
    <t>27/27(100.0%)</t>
  </si>
  <si>
    <t>44/44(100.0%)</t>
  </si>
  <si>
    <t>㎥</t>
  </si>
  <si>
    <t>-</t>
  </si>
  <si>
    <t>出所：東京23区清掃一部事務組合ホームページ</t>
  </si>
  <si>
    <t>荒川区</t>
  </si>
  <si>
    <t>4万円/kW・上限12万円</t>
  </si>
  <si>
    <t>3万円/kW・上限10万円</t>
  </si>
  <si>
    <t>未定</t>
  </si>
  <si>
    <t>狛江市</t>
  </si>
  <si>
    <t>多摩市</t>
  </si>
  <si>
    <t>5万円</t>
  </si>
  <si>
    <t>排出量の「区合計」は、継続持込分を除いた値である。</t>
  </si>
  <si>
    <t>４．環境・エネルギー・水</t>
  </si>
  <si>
    <t>区部計</t>
  </si>
  <si>
    <t>市部計</t>
  </si>
  <si>
    <t>市部平均</t>
  </si>
  <si>
    <t>プラ　80</t>
  </si>
  <si>
    <t>町田市金森</t>
  </si>
  <si>
    <t>※凡例：売電（1余剰売電、2全量売電）、資金調達（a助成金、b寄附金、c疑似私募債、d市民出資、e金融機関融資、f自己資金）</t>
  </si>
  <si>
    <t>　</t>
  </si>
  <si>
    <t>市民電力団体名</t>
  </si>
  <si>
    <t>発電所名称</t>
  </si>
  <si>
    <r>
      <t xml:space="preserve">所在地
</t>
    </r>
    <r>
      <rPr>
        <sz val="8"/>
        <rFont val="Noto Sans Japanese Medium"/>
        <family val="3"/>
      </rPr>
      <t>（設立年）</t>
    </r>
  </si>
  <si>
    <t>法人格</t>
  </si>
  <si>
    <t>建設年</t>
  </si>
  <si>
    <t>出力
(kW)</t>
  </si>
  <si>
    <t>建設費
(万円)</t>
  </si>
  <si>
    <t>売電</t>
  </si>
  <si>
    <t>資金調達
(％)</t>
  </si>
  <si>
    <t>設置場所</t>
  </si>
  <si>
    <t>足元から地球温暖化を考える市民ネットえどがわ</t>
  </si>
  <si>
    <r>
      <t xml:space="preserve">江戸川区
</t>
    </r>
    <r>
      <rPr>
        <sz val="10"/>
        <rFont val="Noto Sans Japanese Medium"/>
        <family val="3"/>
      </rPr>
      <t>（1997）</t>
    </r>
  </si>
  <si>
    <t>ＮＰＯ</t>
  </si>
  <si>
    <t xml:space="preserve">市民立･江戸川第一発電所 </t>
  </si>
  <si>
    <t>a</t>
  </si>
  <si>
    <t>e</t>
  </si>
  <si>
    <t>f</t>
  </si>
  <si>
    <t xml:space="preserve">市民立･江戸川第二発電所 </t>
  </si>
  <si>
    <t>ｆ</t>
  </si>
  <si>
    <t>えど･そら１号機（寿光院）</t>
  </si>
  <si>
    <t>ｃ</t>
  </si>
  <si>
    <t xml:space="preserve">えど･そら２号機（ほっと館） </t>
  </si>
  <si>
    <t>http://www.sokuon-net.org/</t>
  </si>
  <si>
    <t>寺院</t>
  </si>
  <si>
    <t>集合住宅</t>
  </si>
  <si>
    <t>イージーパワー</t>
  </si>
  <si>
    <r>
      <t xml:space="preserve">新宿区
</t>
    </r>
    <r>
      <rPr>
        <sz val="10"/>
        <rFont val="Noto Sans Japanese Medium"/>
        <family val="3"/>
      </rPr>
      <t>（2015）</t>
    </r>
  </si>
  <si>
    <t>株式</t>
  </si>
  <si>
    <t xml:space="preserve"> </t>
  </si>
  <si>
    <t>http://egpower.co.jp　</t>
  </si>
  <si>
    <t xml:space="preserve">いた･エコ･ネット </t>
  </si>
  <si>
    <r>
      <t xml:space="preserve">板橋区
</t>
    </r>
    <r>
      <rPr>
        <sz val="10"/>
        <rFont val="Noto Sans Japanese Medium"/>
        <family val="3"/>
      </rPr>
      <t>（2015）</t>
    </r>
  </si>
  <si>
    <t>http://www.itaeconet.com　</t>
  </si>
  <si>
    <t xml:space="preserve">いたばし太陽光発電所を建設する会 </t>
  </si>
  <si>
    <r>
      <t xml:space="preserve">板橋区
</t>
    </r>
    <r>
      <rPr>
        <sz val="10"/>
        <rFont val="Noto Sans Japanese Medium"/>
        <family val="3"/>
      </rPr>
      <t>（不明）</t>
    </r>
  </si>
  <si>
    <t>任意</t>
  </si>
  <si>
    <t>http://itabashi-solar.jimdo.com/</t>
  </si>
  <si>
    <r>
      <t xml:space="preserve">青梅市
</t>
    </r>
    <r>
      <rPr>
        <sz val="10"/>
        <rFont val="Noto Sans Japanese Medium"/>
        <family val="3"/>
      </rPr>
      <t>（2011）</t>
    </r>
  </si>
  <si>
    <t>環境まちづくりNPOエコメッセ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</si>
  <si>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（2002）</t>
    </r>
  </si>
  <si>
    <t>やねでんくん（八王子）</t>
  </si>
  <si>
    <t>b</t>
  </si>
  <si>
    <t>市民発電所（世田谷）</t>
  </si>
  <si>
    <t>おひさまはつでんしょ（大田）</t>
  </si>
  <si>
    <t>http://ecomesse.jp/</t>
  </si>
  <si>
    <t>福祉施設</t>
  </si>
  <si>
    <t>ー</t>
  </si>
  <si>
    <t>-</t>
  </si>
  <si>
    <t>福祉施設</t>
  </si>
  <si>
    <t>幼稚園</t>
  </si>
  <si>
    <t>環境まちづくりNPO元気力発電所</t>
  </si>
  <si>
    <r>
      <t xml:space="preserve">練馬区
</t>
    </r>
    <r>
      <rPr>
        <sz val="10"/>
        <rFont val="Noto Sans Japanese Medium"/>
        <family val="3"/>
      </rPr>
      <t>（2013）</t>
    </r>
  </si>
  <si>
    <t xml:space="preserve">練馬市民発電所１号機「武蔵」 </t>
  </si>
  <si>
    <t xml:space="preserve">練馬市民発電所２号機「双葉」 </t>
  </si>
  <si>
    <t xml:space="preserve">練馬市民発電所３号機「三育」 </t>
  </si>
  <si>
    <t>ｂ</t>
  </si>
  <si>
    <t>練馬市民発電所４号機「ピッピ」</t>
  </si>
  <si>
    <t>http://www.npo-genkiryoku.org/　　</t>
  </si>
  <si>
    <t>学校</t>
  </si>
  <si>
    <t>保育施設</t>
  </si>
  <si>
    <t>　</t>
  </si>
  <si>
    <t>※エコメッセの練馬地域が別法人を設立　</t>
  </si>
  <si>
    <t>練馬市民発電所５号機「りっこう」</t>
  </si>
  <si>
    <t>ｂ</t>
  </si>
  <si>
    <t>ｆ</t>
  </si>
  <si>
    <t xml:space="preserve"> </t>
  </si>
  <si>
    <t>北区市民発電所いいんかい</t>
  </si>
  <si>
    <r>
      <t xml:space="preserve">北区
</t>
    </r>
    <r>
      <rPr>
        <sz val="10"/>
        <rFont val="Noto Sans Japanese Medium"/>
        <family val="3"/>
      </rPr>
      <t>（2014）</t>
    </r>
  </si>
  <si>
    <t>http://ameblo.jp/kitaku-shimin-hatsuden/</t>
  </si>
  <si>
    <t>また明日発電所（2015.3）</t>
  </si>
  <si>
    <r>
      <t xml:space="preserve">小平市
</t>
    </r>
    <r>
      <rPr>
        <sz val="10"/>
        <rFont val="Noto Sans Japanese Medium"/>
        <family val="3"/>
      </rPr>
      <t>（2012）</t>
    </r>
  </si>
  <si>
    <t xml:space="preserve">市民共同発電所１号機 </t>
  </si>
  <si>
    <t>ｃ</t>
  </si>
  <si>
    <t>社員寮</t>
  </si>
  <si>
    <t>介護施設</t>
  </si>
  <si>
    <t>工場施設</t>
  </si>
  <si>
    <t>ＧＱパワー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</si>
  <si>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（2013）</t>
    </r>
  </si>
  <si>
    <t>一社</t>
  </si>
  <si>
    <t>http://gqpower2012.blog.fc2.com/　</t>
  </si>
  <si>
    <t>市民ソーラー</t>
  </si>
  <si>
    <r>
      <t xml:space="preserve">中央区
</t>
    </r>
    <r>
      <rPr>
        <sz val="10"/>
        <rFont val="Noto Sans Japanese Medium"/>
        <family val="3"/>
      </rPr>
      <t>（2012）</t>
    </r>
  </si>
  <si>
    <t>http://www.shiminsolar.com/</t>
  </si>
  <si>
    <t>せたがや市民エネルギー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</si>
  <si>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（2012）</t>
    </r>
  </si>
  <si>
    <t>合同</t>
  </si>
  <si>
    <t xml:space="preserve">カリタス下北沢市民協同発電所 </t>
  </si>
  <si>
    <t>http://setagaya-energy.jimdo.com/</t>
  </si>
  <si>
    <t>団体施設</t>
  </si>
  <si>
    <t>※地域づくりの新会社「たまエンパワー株式会社」を設立し、現在は既設発電所の管理業務のみ。</t>
  </si>
  <si>
    <t>自治体施設</t>
  </si>
  <si>
    <t>企業施設</t>
  </si>
  <si>
    <t>※調布市内の公共施設に発電所を設置する分散型メガソーラーを実現。　</t>
  </si>
  <si>
    <t>東京市民ソーラー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</si>
  <si>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（2014）</t>
    </r>
  </si>
  <si>
    <t xml:space="preserve">世田谷弦巻発電所 </t>
  </si>
  <si>
    <t>ｄ</t>
  </si>
  <si>
    <t xml:space="preserve">世田谷宮坂発電所 </t>
  </si>
  <si>
    <t xml:space="preserve">世田谷上祖師谷発電所 </t>
  </si>
  <si>
    <t>http://tokyo-shimin-solar.jimdo.com/　</t>
  </si>
  <si>
    <t>ー</t>
  </si>
  <si>
    <t>-</t>
  </si>
  <si>
    <t>としまでエネルギーを考える会</t>
  </si>
  <si>
    <r>
      <t xml:space="preserve">豊島区
</t>
    </r>
    <r>
      <rPr>
        <sz val="10"/>
        <rFont val="Noto Sans Japanese Medium"/>
        <family val="3"/>
      </rPr>
      <t>（2013）</t>
    </r>
  </si>
  <si>
    <t xml:space="preserve"> </t>
  </si>
  <si>
    <t>http://e-toshima.jimdo.com/</t>
  </si>
  <si>
    <t>中野・環境市民の会</t>
  </si>
  <si>
    <r>
      <t xml:space="preserve">中野区
</t>
    </r>
    <r>
      <rPr>
        <sz val="10"/>
        <rFont val="Noto Sans Japanese Medium"/>
        <family val="3"/>
      </rPr>
      <t>（2004）</t>
    </r>
  </si>
  <si>
    <t>ＮＰＯ</t>
  </si>
  <si>
    <t>http://www.geocities.jp/npo_nakano/</t>
  </si>
  <si>
    <t>練馬グリーンエネルギー</t>
  </si>
  <si>
    <r>
      <t xml:space="preserve">練馬区
</t>
    </r>
    <r>
      <rPr>
        <sz val="10"/>
        <rFont val="Noto Sans Japanese Medium"/>
        <family val="3"/>
      </rPr>
      <t>（2015）</t>
    </r>
  </si>
  <si>
    <t>http://nerimagreen.com/</t>
  </si>
  <si>
    <t>八王子協同エネルギー　</t>
  </si>
  <si>
    <t>牧場施設</t>
  </si>
  <si>
    <t>東村山エナジー準備会</t>
  </si>
  <si>
    <r>
      <rPr>
        <sz val="10.5"/>
        <rFont val="Noto Sans Japanese Medium"/>
        <family val="3"/>
      </rPr>
      <t>東村山市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（2015）</t>
    </r>
  </si>
  <si>
    <t>東大和エネルギーの会</t>
  </si>
  <si>
    <r>
      <rPr>
        <sz val="10.5"/>
        <rFont val="Noto Sans Japanese Medium"/>
        <family val="3"/>
      </rPr>
      <t>東大和市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（2015）</t>
    </r>
  </si>
  <si>
    <t>町田電力</t>
  </si>
  <si>
    <r>
      <t xml:space="preserve">町田市
</t>
    </r>
    <r>
      <rPr>
        <sz val="10"/>
        <rFont val="Noto Sans Japanese Medium"/>
        <family val="3"/>
      </rPr>
      <t>（2012）</t>
    </r>
  </si>
  <si>
    <t>むさしのみたか市民エネルギー</t>
  </si>
  <si>
    <t>みたか市民協同発電</t>
  </si>
  <si>
    <t>むさしの市民エネルギー</t>
  </si>
  <si>
    <t>　</t>
  </si>
  <si>
    <t>建設年</t>
  </si>
  <si>
    <t>出力
(kW)</t>
  </si>
  <si>
    <t>建設年</t>
  </si>
  <si>
    <t>設置場所</t>
  </si>
  <si>
    <t>設置場所</t>
  </si>
  <si>
    <t>ｃ</t>
  </si>
  <si>
    <t xml:space="preserve"> </t>
  </si>
  <si>
    <t>エネルギーシフトを実現する狛江の会</t>
  </si>
  <si>
    <r>
      <t xml:space="preserve">狛江市
</t>
    </r>
    <r>
      <rPr>
        <sz val="10"/>
        <rFont val="Noto Sans Japanese Medium"/>
        <family val="3"/>
      </rPr>
      <t>（2013）</t>
    </r>
  </si>
  <si>
    <t>青梅小水力発電プロジェクト　</t>
  </si>
  <si>
    <t>　</t>
  </si>
  <si>
    <t>ＮＰＯ</t>
  </si>
  <si>
    <t>b</t>
  </si>
  <si>
    <t>ｆ</t>
  </si>
  <si>
    <t>e</t>
  </si>
  <si>
    <t>f</t>
  </si>
  <si>
    <t>ー</t>
  </si>
  <si>
    <t>-</t>
  </si>
  <si>
    <t>ｂ</t>
  </si>
  <si>
    <t>こがねい市民発電</t>
  </si>
  <si>
    <r>
      <rPr>
        <sz val="10.5"/>
        <rFont val="Noto Sans Japanese Medium"/>
        <family val="3"/>
      </rPr>
      <t>小金井市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（2014）</t>
    </r>
  </si>
  <si>
    <t>https://www.facebook.com/kogaden</t>
  </si>
  <si>
    <t>こだいらソーラー</t>
  </si>
  <si>
    <t xml:space="preserve">市民発電所やまびこ </t>
  </si>
  <si>
    <t>市民発電所未来</t>
  </si>
  <si>
    <t xml:space="preserve">東村山市民発電所めぐる </t>
  </si>
  <si>
    <t>http://kodairasolar.wordpress.com/</t>
  </si>
  <si>
    <t>多摩電力</t>
  </si>
  <si>
    <r>
      <t xml:space="preserve">多摩市
</t>
    </r>
    <r>
      <rPr>
        <sz val="10"/>
        <rFont val="Noto Sans Japanese Medium"/>
        <family val="3"/>
      </rPr>
      <t>（2012）</t>
    </r>
  </si>
  <si>
    <t xml:space="preserve">たまでん１号発電所恵泉女学園 </t>
  </si>
  <si>
    <t>d</t>
  </si>
  <si>
    <t xml:space="preserve">たまでん２号発電所ゆいまーる聖ヶ丘 </t>
  </si>
  <si>
    <t>たまでん３号発電所第一小学校</t>
  </si>
  <si>
    <t xml:space="preserve">たまでん４号発電所聖ヶ丘小学校 </t>
  </si>
  <si>
    <t>http://tama-den.jp/　</t>
  </si>
  <si>
    <t xml:space="preserve">たまでん５号発電所大松台小学校 </t>
  </si>
  <si>
    <t xml:space="preserve">たまでん６号発電所エコプラザ </t>
  </si>
  <si>
    <t xml:space="preserve">たまでん７号発電所ゆう桜ヶ丘 </t>
  </si>
  <si>
    <t xml:space="preserve">たまでん８号鶴牧中学校発電所 </t>
  </si>
  <si>
    <t xml:space="preserve">たまでん９号聖ヶ丘中学校発電所 </t>
  </si>
  <si>
    <t xml:space="preserve">たまでん１０号ＧＥﾍﾙｽｹｱｼﾞｬﾊﾟﾝ発電所 </t>
  </si>
  <si>
    <t xml:space="preserve">たまでん１１号関戸第一住宅発電所 </t>
  </si>
  <si>
    <t xml:space="preserve">たまでん１２号関戸第二住宅発電所 </t>
  </si>
  <si>
    <t xml:space="preserve">たまでん１３号青梅市立美術館発電所 </t>
  </si>
  <si>
    <t>調布まちなか発電</t>
  </si>
  <si>
    <r>
      <t xml:space="preserve">調布市
</t>
    </r>
    <r>
      <rPr>
        <sz val="10"/>
        <rFont val="Noto Sans Japanese Medium"/>
        <family val="3"/>
      </rPr>
      <t>（2012）</t>
    </r>
  </si>
  <si>
    <t xml:space="preserve">図書館宮の下分館・宮の下保育園 </t>
  </si>
  <si>
    <t xml:space="preserve">東部公民館・東部保育園 </t>
  </si>
  <si>
    <t xml:space="preserve">調布ヶ丘地域福祉センター </t>
  </si>
  <si>
    <t xml:space="preserve">富士見第一市営住宅Ａ棟 </t>
  </si>
  <si>
    <t>http://chofu-energykyou.jp/</t>
  </si>
  <si>
    <t xml:space="preserve">富士見第一市営住宅Ｂ棟 </t>
  </si>
  <si>
    <t xml:space="preserve">富士見第一市営住宅Ｃ棟 </t>
  </si>
  <si>
    <t xml:space="preserve">図書館佐須分館・佐須児童館 </t>
  </si>
  <si>
    <t xml:space="preserve">八雲台市営住宅Ａ棟 </t>
  </si>
  <si>
    <t>調布まちなか発電　</t>
  </si>
  <si>
    <t xml:space="preserve">八雲台市営住宅Ｂ棟 </t>
  </si>
  <si>
    <t xml:space="preserve">深大寺市営住宅Ａ棟 </t>
  </si>
  <si>
    <t xml:space="preserve">深大寺市営住宅Ｂ棟 </t>
  </si>
  <si>
    <t xml:space="preserve">深大寺市営住宅Ｃ棟 </t>
  </si>
  <si>
    <t xml:space="preserve">深大寺市営住宅Ｄ棟 </t>
  </si>
  <si>
    <t xml:space="preserve">西部公民館・西部児童館 </t>
  </si>
  <si>
    <t xml:space="preserve">富士見地域福祉センター </t>
  </si>
  <si>
    <t xml:space="preserve">富士見第二市営住宅Ａ棟 </t>
  </si>
  <si>
    <t xml:space="preserve">富士見第二市営住宅Ｂ棟 </t>
  </si>
  <si>
    <t xml:space="preserve">富士見第二市営住宅Ｃ棟 </t>
  </si>
  <si>
    <t xml:space="preserve">富士見第二市営住宅Ｄ棟 </t>
  </si>
  <si>
    <t xml:space="preserve">山野市営住宅Ａ棟 </t>
  </si>
  <si>
    <t xml:space="preserve">山野市営住宅Ｂ棟 </t>
  </si>
  <si>
    <t xml:space="preserve">山野市営住宅Ｃ棟 </t>
  </si>
  <si>
    <t xml:space="preserve">染地児童館 </t>
  </si>
  <si>
    <t xml:space="preserve">多摩川自然情報館 </t>
  </si>
  <si>
    <t xml:space="preserve">上石原保育園 </t>
  </si>
  <si>
    <t xml:space="preserve">深大寺保育園 </t>
  </si>
  <si>
    <t xml:space="preserve">下石原市営住宅Ａ棟 </t>
  </si>
  <si>
    <t xml:space="preserve">下石原市営住宅Ｂ棟 </t>
  </si>
  <si>
    <t xml:space="preserve">デイセンターまなびや </t>
  </si>
  <si>
    <t xml:space="preserve">せんがわ劇場 </t>
  </si>
  <si>
    <t xml:space="preserve">大町防災倉庫 </t>
  </si>
  <si>
    <t xml:space="preserve">調中前市営住宅 </t>
  </si>
  <si>
    <t>ｄ</t>
  </si>
  <si>
    <r>
      <rPr>
        <sz val="10.5"/>
        <rFont val="Noto Sans Japanese Medium"/>
        <family val="3"/>
      </rPr>
      <t>八王子市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（2014）</t>
    </r>
  </si>
  <si>
    <t xml:space="preserve">ユギムラ牧場ソーラー発電所 </t>
  </si>
  <si>
    <t xml:space="preserve">母さん牛のヨーグルト工房発電所 </t>
  </si>
  <si>
    <t xml:space="preserve">結の会ソーラー発電所 </t>
  </si>
  <si>
    <t>http://8ene.org/</t>
  </si>
  <si>
    <t xml:space="preserve">市民共同発電所PACE（パーチェ） </t>
  </si>
  <si>
    <t>https://www.facebook.com/machidapowerstation</t>
  </si>
  <si>
    <r>
      <rPr>
        <sz val="10.5"/>
        <rFont val="Noto Sans Japanese Medium"/>
        <family val="3"/>
      </rPr>
      <t>武蔵野市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（2015）</t>
    </r>
  </si>
  <si>
    <t>明星学園市民協同発電所</t>
  </si>
  <si>
    <r>
      <t xml:space="preserve">三鷹市
</t>
    </r>
    <r>
      <rPr>
        <sz val="10"/>
        <rFont val="Noto Sans Japanese Medium"/>
        <family val="3"/>
      </rPr>
      <t>（2014）</t>
    </r>
  </si>
  <si>
    <t>http://mitakahatsuden.blogspot.jp/</t>
  </si>
  <si>
    <r>
      <rPr>
        <sz val="10.5"/>
        <rFont val="Noto Sans Japanese Medium"/>
        <family val="3"/>
      </rPr>
      <t>武蔵野市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（2013）</t>
    </r>
  </si>
  <si>
    <t>https://www.facebook.com/musolar2013</t>
  </si>
  <si>
    <t>出所：市民電力連絡会調べ（JSPS科研費26380189の助成による）</t>
  </si>
  <si>
    <t>※発電所の記載が無いものは、準備中であるか、都内に発電所を持たない団体</t>
  </si>
  <si>
    <t>市民電力団体一覧（23区）</t>
  </si>
  <si>
    <t>市民電力団体一覧（多摩）</t>
  </si>
  <si>
    <t>一部地区プラ 32</t>
  </si>
  <si>
    <t>28/28（100%）</t>
  </si>
  <si>
    <t>47/47（100%）</t>
  </si>
  <si>
    <t xml:space="preserve">2015年5月18日～5月25日 </t>
  </si>
  <si>
    <t>世田谷</t>
  </si>
  <si>
    <t>練馬</t>
  </si>
  <si>
    <t>2015年8月3日～8月10日</t>
  </si>
  <si>
    <t>10万円/kW・上限30万円</t>
  </si>
  <si>
    <t>板橋区</t>
  </si>
  <si>
    <t>3万円/kW・上限5kW</t>
  </si>
  <si>
    <t>4万円/ｋｗ・上限12万円（共同住宅、事業所の場合、上限15万円）</t>
  </si>
  <si>
    <t>PRTRデータ</t>
  </si>
  <si>
    <t>2015年末現在</t>
  </si>
  <si>
    <t>単位：pg-TEQ/m3</t>
  </si>
  <si>
    <t>プラ　40</t>
  </si>
  <si>
    <t>2015年度</t>
  </si>
  <si>
    <t>2016年5月23日～5月30日</t>
  </si>
  <si>
    <t>光が丘
※建替中</t>
  </si>
  <si>
    <t>中防処理施設※休止中</t>
  </si>
  <si>
    <t>*1</t>
  </si>
  <si>
    <t>*2</t>
  </si>
  <si>
    <t>*1</t>
  </si>
  <si>
    <t>*1確保目標、目標年および目黒区、昭島市、国立市、福生市の現況については地域計画研究所調べ</t>
  </si>
  <si>
    <t>二酸化炭素排出量</t>
  </si>
  <si>
    <t>民生家庭部門</t>
  </si>
  <si>
    <t>民生業務部門</t>
  </si>
  <si>
    <t>一般廃棄物部門</t>
  </si>
  <si>
    <t>　　　　「特別区の温室効果ガス排出量（1990年度～2014年度）」、「多摩地域の温室効果ガス排出量（1990年度～2014年度）」</t>
  </si>
  <si>
    <t>○</t>
  </si>
  <si>
    <t>上流</t>
  </si>
  <si>
    <t>中流</t>
  </si>
  <si>
    <t>江戸川</t>
  </si>
  <si>
    <t>下</t>
  </si>
  <si>
    <t>環境基準値（mg/l）</t>
  </si>
  <si>
    <t>養沢川</t>
  </si>
  <si>
    <t>上</t>
  </si>
  <si>
    <t>下</t>
  </si>
  <si>
    <t>浅川</t>
  </si>
  <si>
    <t>上(1)</t>
  </si>
  <si>
    <t>上(2)</t>
  </si>
  <si>
    <t>中
下
流</t>
  </si>
  <si>
    <t>*2青梅市の現況は『東京都環境白書』2000年版による．</t>
  </si>
  <si>
    <t>ごみ有料化については山谷修作東洋大学教授ホームページ（2018年10月現在）</t>
  </si>
  <si>
    <t>出所：東京都『東京都環境白書2018』</t>
  </si>
  <si>
    <t>2017年度</t>
  </si>
  <si>
    <t>-</t>
  </si>
  <si>
    <t>-</t>
  </si>
  <si>
    <t>24/25（96%）</t>
  </si>
  <si>
    <t>33/34（97%）</t>
  </si>
  <si>
    <t>2017年度　自動車排ガス測定局</t>
  </si>
  <si>
    <t>出所：東京都『東京都環境白書2018』</t>
  </si>
  <si>
    <t>25/25（100%）</t>
  </si>
  <si>
    <t>34/34（100%）</t>
  </si>
  <si>
    <t>2017年7月31日～8月7日</t>
  </si>
  <si>
    <t>2017年7月10日～7月17日</t>
  </si>
  <si>
    <t>2017年7月17日～7月24日</t>
  </si>
  <si>
    <t>2017年9月25日～10月2日</t>
  </si>
  <si>
    <t>2017年6月12日～6月19日</t>
  </si>
  <si>
    <t>2017年12月18日～12月25日</t>
  </si>
  <si>
    <t>2017年12月11日～12月18日</t>
  </si>
  <si>
    <t>2017年8月16日～8月23日</t>
  </si>
  <si>
    <t>2018年年2月8日～2月15日</t>
  </si>
  <si>
    <t>2017年6月26日～7月3日</t>
  </si>
  <si>
    <t>2017年12月5日～12月12日</t>
  </si>
  <si>
    <t>2017年7月31日～8月7日</t>
  </si>
  <si>
    <t>2018年2月12日～2月19日</t>
  </si>
  <si>
    <t>2017年6月5日～6月12日</t>
  </si>
  <si>
    <t>2017年7月24日～7月31日</t>
  </si>
  <si>
    <t>2017年9月4日～9月11日</t>
  </si>
  <si>
    <t>2017年12月14日～12月21日</t>
  </si>
  <si>
    <t>2017年7月17日～7月24日</t>
  </si>
  <si>
    <t>2017年10月23日～10月30日</t>
  </si>
  <si>
    <t>2017年9月11日～9月18日</t>
  </si>
  <si>
    <t>2017年11月13日～11月20日</t>
  </si>
  <si>
    <t>杉並</t>
  </si>
  <si>
    <t>目黒
※建替中</t>
  </si>
  <si>
    <t>2017年度　清掃工場周辺における大気中のダイオキシン類測定結果</t>
  </si>
  <si>
    <t>オール東京62市区町村共同事業「みどり東京・温暖化防止プロジェクト」(2017年6月調査)</t>
  </si>
  <si>
    <t>下水道普及率は2016年度末</t>
  </si>
  <si>
    <t>池沼面積は2017年1月1日現在</t>
  </si>
  <si>
    <t>その他は『東京都統計年鑑2016』</t>
  </si>
  <si>
    <t>出所：オール東京62市区町村共同事業「みどり東京・温暖化防止プロジェクト」</t>
  </si>
  <si>
    <t>2015年度、単位は1000トンCO2</t>
  </si>
  <si>
    <t>出所：東京都環境局ホームページ</t>
  </si>
  <si>
    <t>対象経費の20％・上限50万円</t>
  </si>
  <si>
    <t>10万円/kW・上限35万円、中央エコアクト認証取得15万円/kW・上限42万円</t>
  </si>
  <si>
    <t>10万円/kW・上限40万円</t>
  </si>
  <si>
    <t>5万円/kW・上限20万円</t>
  </si>
  <si>
    <t>5万円/kW・戸建住宅：上限20万円、共同住宅共用部：上限50万円</t>
  </si>
  <si>
    <t>5万円/kW・上限200,000円、集合住宅の場合は上限1,500,000円</t>
  </si>
  <si>
    <t>3万円/kW・上限9万円・30件予定</t>
  </si>
  <si>
    <t>対象経費の10％・上限20万円</t>
  </si>
  <si>
    <t>2.5万円/ｋW・上限10万円</t>
  </si>
  <si>
    <t>上限5万円（設置費用から国等の補助金額を差し引いた額の2分の1の額と5万円と比較し低い額）</t>
  </si>
  <si>
    <t>設置に要する経費の3分の１まで・上限10万円</t>
  </si>
  <si>
    <t>対象経費の3分の１もしくは6万円/kWのうちの小さい金額・上限24万円（分譲マンションの場合60万円、公益的施設に設置した場合１２０万円)　※足立区内事業者と設置契約した場合は、7万2千円/kW（上限28.8万円・分譲マンションの場合72万円、公益的施設に設置した場合１４４万円）</t>
  </si>
  <si>
    <t>2018年度</t>
  </si>
  <si>
    <t>2万円/ｋｗ・上限10万円新たに購入した建物にあらかじめ設備がついていた場合１万５千円</t>
  </si>
  <si>
    <t>1万円/kW・上限10万円</t>
  </si>
  <si>
    <t>2万円/kW・上限8万円 エネファーム一律4万円</t>
  </si>
  <si>
    <t>2万円/kW・上限8万円（共同住宅上限20万円）</t>
  </si>
  <si>
    <t>2016年度</t>
  </si>
  <si>
    <t>再生可能エネルギー供給量</t>
  </si>
  <si>
    <t>地域エネルギー自給率</t>
  </si>
  <si>
    <t>地域エネルギー需要量</t>
  </si>
  <si>
    <t>小水力発電（1万kW以下）</t>
  </si>
  <si>
    <t>バイオマス発電</t>
  </si>
  <si>
    <t>再生可能エネルギー発電（小計）</t>
  </si>
  <si>
    <t>再生可能エネルギー熱（小計）</t>
  </si>
  <si>
    <t>再生可能エネルギー供給量（合計）</t>
  </si>
  <si>
    <t>2016年度：供給量および需要量はテラジュール（TJ)</t>
  </si>
  <si>
    <t>（地域エネルギー需要量）＝（民生用エネルギー需要量）＋（農林水産業用エネルギー需要量）</t>
  </si>
  <si>
    <t>出所：千葉大学倉阪研究室＋認定NPO法人環境エネルギー政策研究所『永続地帯2017年度報告書』の収集データ。http://sustainable-zone.org/</t>
  </si>
  <si>
    <t>ここでは同データが提供されている「未来カルテ発行プログラム」http://opossum.jpn.org/ からダウンロードした。</t>
  </si>
  <si>
    <t>再生可能エネルギー供給量／（23区）</t>
  </si>
  <si>
    <t>出所：前ページに同じ</t>
  </si>
  <si>
    <t>再生可能エネルギー供給量／（多摩）</t>
  </si>
  <si>
    <t>水使用量は2016年度</t>
  </si>
  <si>
    <t>水源井戸数、水使用量は『平成28年度　水道局事業年報』</t>
  </si>
  <si>
    <t>水源井戸数は2016年度末</t>
  </si>
  <si>
    <t>出所：『東京都区市町村清掃事業年報』（2016年度実績）</t>
  </si>
  <si>
    <t>出所：『平成28年度公共用水域及び地下水の水質測定結果』東京都環境局</t>
  </si>
  <si>
    <t>太陽光
発電</t>
  </si>
  <si>
    <t>風力
発電</t>
  </si>
  <si>
    <t>地熱
発電</t>
  </si>
  <si>
    <t>バイオマス
発電</t>
  </si>
  <si>
    <t>太陽熱
利用</t>
  </si>
  <si>
    <t>地熱
利用</t>
  </si>
  <si>
    <t>バイオマス
熱利用</t>
  </si>
  <si>
    <r>
      <t xml:space="preserve">設置場所
</t>
    </r>
    <r>
      <rPr>
        <sz val="6.5"/>
        <rFont val="Noto Sans Japanese Medium"/>
        <family val="3"/>
      </rPr>
      <t>（屋根/野立）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</si>
</sst>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,##0.0&quot;GWh&quot;"/>
    <numFmt numFmtId="186" formatCode="#,##0&quot;TJ&quot;"/>
    <numFmt numFmtId="187" formatCode="#,##0.0&quot;TJ&quot;"/>
    <numFmt numFmtId="188" formatCode="0.00&quot;kW&quot;"/>
    <numFmt numFmtId="189" formatCode="0.0&quot;MWh&quot;"/>
    <numFmt numFmtId="190" formatCode="#,##0&quot;kW&quot;"/>
    <numFmt numFmtId="191" formatCode="#,##0.0&quot;MWh&quot;"/>
    <numFmt numFmtId="192" formatCode="0.00_ "/>
    <numFmt numFmtId="193" formatCode="0.0_ "/>
    <numFmt numFmtId="194" formatCode="#,##0.0;[Red]\-#,##0.0"/>
    <numFmt numFmtId="195" formatCode="0_);[Red]\(0\)"/>
    <numFmt numFmtId="196" formatCode="0.000_ "/>
    <numFmt numFmtId="197" formatCode="0.000000000_ "/>
    <numFmt numFmtId="198" formatCode="0.0000000000_ "/>
    <numFmt numFmtId="199" formatCode="0.00000000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#,##0.000;[Red]\-#,##0.000"/>
    <numFmt numFmtId="206" formatCode="#,##0_);[Red]\(#,##0\)"/>
    <numFmt numFmtId="207" formatCode="#\ ##0.00;\ \-#\ ##0.00;\ &quot;－&quot;"/>
    <numFmt numFmtId="208" formatCode="0.0_);[Red]\(0.0\)"/>
    <numFmt numFmtId="209" formatCode="0.000_);[Red]\(0.000\)"/>
    <numFmt numFmtId="210" formatCode="0.00;[Red]0.00"/>
    <numFmt numFmtId="211" formatCode="#,##0.00;[Red]#,##0.00"/>
    <numFmt numFmtId="212" formatCode="[$-411]ge\.m\.d;@"/>
    <numFmt numFmtId="213" formatCode="[$-411]ggge&quot;年&quot;m&quot;月&quot;d&quot;日&quot;;@"/>
    <numFmt numFmtId="214" formatCode="#,##0.0_ ;[Red]\-#,##0.0\ "/>
    <numFmt numFmtId="215" formatCode="_ * #\ ##0.00_ ;_ * \-#,##0.00_ ;_ * &quot;-&quot;??_ ;_ @_ "/>
    <numFmt numFmtId="216" formatCode="#,##0.00_ "/>
    <numFmt numFmtId="217" formatCode="0.00_);[Red]\(0.00\)"/>
    <numFmt numFmtId="218" formatCode="###\ ###\ ###"/>
    <numFmt numFmtId="219" formatCode="#\ ###\ ##0;\-#\ ###\ ##0;&quot;－&quot;;@"/>
    <numFmt numFmtId="220" formatCode="#,##0;[Red]#,##0"/>
    <numFmt numFmtId="221" formatCode="&quot;r&quot;\ #,##0"/>
    <numFmt numFmtId="222" formatCode="#\ ##0"/>
    <numFmt numFmtId="223" formatCode="#,##0&quot;MWh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3"/>
      <name val="ＭＳ Ｐゴシック"/>
      <family val="3"/>
    </font>
    <font>
      <sz val="8"/>
      <color indexed="63"/>
      <name val="Jun101Pro-Light-90msp-RKSJ-H-Id"/>
      <family val="2"/>
    </font>
    <font>
      <sz val="8.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4"/>
      <name val="Noto Sans Japanese Medium"/>
      <family val="3"/>
    </font>
    <font>
      <sz val="10"/>
      <name val="Noto Sans Japanese Medium"/>
      <family val="3"/>
    </font>
    <font>
      <sz val="10"/>
      <name val="Noto Sans Japanese Regular"/>
      <family val="3"/>
    </font>
    <font>
      <sz val="12"/>
      <name val="Noto Sans Japanese Medium"/>
      <family val="3"/>
    </font>
    <font>
      <sz val="11"/>
      <name val="Noto Sans Japanese Medium"/>
      <family val="3"/>
    </font>
    <font>
      <sz val="8"/>
      <name val="Noto Sans Japanese Medium"/>
      <family val="3"/>
    </font>
    <font>
      <sz val="9"/>
      <name val="Noto Sans Japanese Medium"/>
      <family val="3"/>
    </font>
    <font>
      <sz val="10.5"/>
      <name val="Noto Sans Japanese Medium"/>
      <family val="3"/>
    </font>
    <font>
      <sz val="8"/>
      <name val="ＭＳ 明朝"/>
      <family val="1"/>
    </font>
    <font>
      <sz val="11"/>
      <name val="ＭＳ Ｐ明朝"/>
      <family val="1"/>
    </font>
    <font>
      <sz val="6.5"/>
      <name val="Noto Sans Japanese Medium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0"/>
      <color indexed="8"/>
      <name val="Calibri"/>
      <family val="3"/>
    </font>
    <font>
      <sz val="11"/>
      <name val="Cambria"/>
      <family val="3"/>
    </font>
    <font>
      <sz val="14"/>
      <name val="Cambria"/>
      <family val="3"/>
    </font>
    <font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hair"/>
      <top/>
      <bottom style="double"/>
    </border>
    <border>
      <left style="hair"/>
      <right style="hair"/>
      <top/>
      <bottom style="double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/>
      <right style="medium"/>
      <top style="hair"/>
      <bottom style="thin"/>
    </border>
    <border>
      <left/>
      <right style="hair"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medium"/>
      <top/>
      <bottom style="thin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hair"/>
      <bottom style="double"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/>
      <top style="double"/>
      <bottom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 style="hair"/>
      <right style="hair"/>
      <top/>
      <bottom style="thin"/>
    </border>
    <border>
      <left/>
      <right/>
      <top style="double"/>
      <bottom/>
    </border>
    <border>
      <left style="thin"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hair"/>
      <right/>
      <top style="hair"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/>
      <bottom style="hair"/>
    </border>
    <border>
      <left style="hair"/>
      <right/>
      <top style="thin"/>
      <bottom style="hair"/>
    </border>
    <border>
      <left style="hair"/>
      <right style="hair"/>
      <top/>
      <bottom style="hair"/>
    </border>
    <border>
      <left style="hair"/>
      <right style="hair"/>
      <top/>
      <bottom style="medium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4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42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4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74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top" wrapText="1"/>
    </xf>
    <xf numFmtId="178" fontId="20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176" fontId="21" fillId="0" borderId="0" xfId="89" applyNumberFormat="1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1" fillId="0" borderId="11" xfId="89" applyNumberFormat="1" applyFont="1" applyBorder="1" applyAlignment="1">
      <alignment horizontal="right" wrapText="1"/>
      <protection/>
    </xf>
    <xf numFmtId="3" fontId="20" fillId="0" borderId="11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3" fontId="21" fillId="0" borderId="11" xfId="89" applyNumberFormat="1" applyFont="1" applyFill="1" applyBorder="1" applyAlignment="1">
      <alignment horizontal="right" wrapText="1"/>
      <protection/>
    </xf>
    <xf numFmtId="3" fontId="20" fillId="0" borderId="10" xfId="0" applyNumberFormat="1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76" fontId="20" fillId="0" borderId="0" xfId="89" applyNumberFormat="1" applyFont="1" applyFill="1" applyBorder="1" applyAlignment="1">
      <alignment horizontal="left"/>
      <protection/>
    </xf>
    <xf numFmtId="0" fontId="0" fillId="0" borderId="0" xfId="0" applyFill="1" applyAlignment="1">
      <alignment vertical="center"/>
    </xf>
    <xf numFmtId="3" fontId="20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11" xfId="0" applyFont="1" applyBorder="1" applyAlignment="1">
      <alignment horizontal="distributed" vertical="center" shrinkToFit="1"/>
    </xf>
    <xf numFmtId="176" fontId="21" fillId="0" borderId="13" xfId="89" applyNumberFormat="1" applyFont="1" applyBorder="1" applyAlignment="1">
      <alignment horizontal="distributed" shrinkToFit="1"/>
      <protection/>
    </xf>
    <xf numFmtId="0" fontId="20" fillId="0" borderId="11" xfId="0" applyFont="1" applyFill="1" applyBorder="1" applyAlignment="1">
      <alignment horizontal="center" vertical="center"/>
    </xf>
    <xf numFmtId="176" fontId="21" fillId="0" borderId="11" xfId="89" applyNumberFormat="1" applyFont="1" applyBorder="1" applyAlignment="1">
      <alignment horizontal="distributed" shrinkToFit="1"/>
      <protection/>
    </xf>
    <xf numFmtId="176" fontId="21" fillId="0" borderId="11" xfId="89" applyNumberFormat="1" applyFont="1" applyFill="1" applyBorder="1" applyAlignment="1">
      <alignment horizontal="distributed" shrinkToFit="1"/>
      <protection/>
    </xf>
    <xf numFmtId="176" fontId="20" fillId="0" borderId="13" xfId="89" applyNumberFormat="1" applyFont="1" applyBorder="1" applyAlignment="1">
      <alignment horizontal="distributed"/>
      <protection/>
    </xf>
    <xf numFmtId="176" fontId="20" fillId="0" borderId="11" xfId="89" applyNumberFormat="1" applyFont="1" applyBorder="1" applyAlignment="1">
      <alignment horizontal="distributed"/>
      <protection/>
    </xf>
    <xf numFmtId="0" fontId="20" fillId="0" borderId="11" xfId="0" applyFont="1" applyBorder="1" applyAlignment="1">
      <alignment horizontal="distributed" vertical="center"/>
    </xf>
    <xf numFmtId="176" fontId="20" fillId="0" borderId="11" xfId="89" applyNumberFormat="1" applyFont="1" applyFill="1" applyBorder="1" applyAlignment="1">
      <alignment horizontal="distributed"/>
      <protection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207" fontId="20" fillId="0" borderId="11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 horizontal="distributed" vertical="center"/>
    </xf>
    <xf numFmtId="207" fontId="20" fillId="0" borderId="1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top"/>
    </xf>
    <xf numFmtId="207" fontId="20" fillId="0" borderId="11" xfId="0" applyNumberFormat="1" applyFont="1" applyFill="1" applyBorder="1" applyAlignment="1" applyProtection="1">
      <alignment horizontal="right"/>
      <protection locked="0"/>
    </xf>
    <xf numFmtId="0" fontId="20" fillId="0" borderId="11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Alignment="1">
      <alignment vertical="top" wrapText="1"/>
    </xf>
    <xf numFmtId="209" fontId="18" fillId="0" borderId="0" xfId="0" applyNumberFormat="1" applyFont="1" applyAlignment="1">
      <alignment vertical="center"/>
    </xf>
    <xf numFmtId="209" fontId="0" fillId="0" borderId="0" xfId="0" applyNumberFormat="1" applyAlignment="1">
      <alignment vertical="center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0" xfId="0" applyNumberFormat="1" applyFont="1" applyAlignment="1">
      <alignment horizontal="center" vertical="center"/>
    </xf>
    <xf numFmtId="209" fontId="0" fillId="0" borderId="0" xfId="0" applyNumberFormat="1" applyAlignment="1">
      <alignment horizontal="center" vertical="center"/>
    </xf>
    <xf numFmtId="209" fontId="20" fillId="0" borderId="11" xfId="0" applyNumberFormat="1" applyFont="1" applyBorder="1" applyAlignment="1">
      <alignment horizontal="distributed" vertical="distributed"/>
    </xf>
    <xf numFmtId="209" fontId="20" fillId="0" borderId="11" xfId="0" applyNumberFormat="1" applyFont="1" applyBorder="1" applyAlignment="1">
      <alignment vertical="center"/>
    </xf>
    <xf numFmtId="209" fontId="2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right" vertical="center"/>
    </xf>
    <xf numFmtId="209" fontId="20" fillId="0" borderId="11" xfId="0" applyNumberFormat="1" applyFont="1" applyFill="1" applyBorder="1" applyAlignment="1">
      <alignment horizontal="center" vertical="center"/>
    </xf>
    <xf numFmtId="209" fontId="20" fillId="0" borderId="11" xfId="0" applyNumberFormat="1" applyFont="1" applyBorder="1" applyAlignment="1">
      <alignment vertical="center"/>
    </xf>
    <xf numFmtId="209" fontId="20" fillId="0" borderId="11" xfId="0" applyNumberFormat="1" applyFont="1" applyFill="1" applyBorder="1" applyAlignment="1">
      <alignment vertical="center"/>
    </xf>
    <xf numFmtId="209" fontId="20" fillId="0" borderId="11" xfId="0" applyNumberFormat="1" applyFont="1" applyFill="1" applyBorder="1" applyAlignment="1">
      <alignment horizontal="distributed" vertical="distributed"/>
    </xf>
    <xf numFmtId="209" fontId="20" fillId="0" borderId="0" xfId="0" applyNumberFormat="1" applyFont="1" applyFill="1" applyBorder="1" applyAlignment="1">
      <alignment horizontal="left"/>
    </xf>
    <xf numFmtId="209" fontId="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center" shrinkToFit="1"/>
    </xf>
    <xf numFmtId="209" fontId="20" fillId="0" borderId="11" xfId="0" applyNumberFormat="1" applyFont="1" applyBorder="1" applyAlignment="1">
      <alignment horizontal="center"/>
    </xf>
    <xf numFmtId="209" fontId="24" fillId="0" borderId="0" xfId="0" applyNumberFormat="1" applyFont="1" applyFill="1" applyBorder="1" applyAlignment="1">
      <alignment horizontal="left"/>
    </xf>
    <xf numFmtId="196" fontId="18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vertical="center"/>
    </xf>
    <xf numFmtId="196" fontId="30" fillId="0" borderId="0" xfId="90" applyNumberFormat="1" applyFont="1" applyFill="1">
      <alignment vertical="center"/>
      <protection/>
    </xf>
    <xf numFmtId="196" fontId="1" fillId="0" borderId="0" xfId="90" applyNumberFormat="1" applyFill="1">
      <alignment vertical="center"/>
      <protection/>
    </xf>
    <xf numFmtId="196" fontId="21" fillId="0" borderId="11" xfId="90" applyNumberFormat="1" applyFont="1" applyFill="1" applyBorder="1">
      <alignment vertical="center"/>
      <protection/>
    </xf>
    <xf numFmtId="196" fontId="21" fillId="0" borderId="0" xfId="90" applyNumberFormat="1" applyFont="1" applyFill="1">
      <alignment vertical="center"/>
      <protection/>
    </xf>
    <xf numFmtId="196" fontId="20" fillId="0" borderId="11" xfId="90" applyNumberFormat="1" applyFont="1" applyFill="1" applyBorder="1">
      <alignment vertical="center"/>
      <protection/>
    </xf>
    <xf numFmtId="196" fontId="20" fillId="0" borderId="0" xfId="0" applyNumberFormat="1" applyFont="1" applyFill="1" applyAlignment="1">
      <alignment vertical="center"/>
    </xf>
    <xf numFmtId="184" fontId="46" fillId="0" borderId="11" xfId="0" applyNumberFormat="1" applyFont="1" applyFill="1" applyBorder="1" applyAlignment="1">
      <alignment/>
    </xf>
    <xf numFmtId="184" fontId="20" fillId="0" borderId="11" xfId="0" applyNumberFormat="1" applyFont="1" applyFill="1" applyBorder="1" applyAlignment="1">
      <alignment vertical="center"/>
    </xf>
    <xf numFmtId="184" fontId="20" fillId="0" borderId="11" xfId="0" applyNumberFormat="1" applyFont="1" applyFill="1" applyBorder="1" applyAlignment="1">
      <alignment vertical="center"/>
    </xf>
    <xf numFmtId="207" fontId="46" fillId="0" borderId="11" xfId="0" applyNumberFormat="1" applyFont="1" applyFill="1" applyBorder="1" applyAlignment="1" applyProtection="1">
      <alignment horizontal="right"/>
      <protection locked="0"/>
    </xf>
    <xf numFmtId="210" fontId="46" fillId="0" borderId="11" xfId="0" applyNumberFormat="1" applyFont="1" applyFill="1" applyBorder="1" applyAlignment="1" applyProtection="1">
      <alignment horizontal="right"/>
      <protection locked="0"/>
    </xf>
    <xf numFmtId="211" fontId="46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38" fontId="18" fillId="0" borderId="0" xfId="5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38" fontId="0" fillId="0" borderId="0" xfId="50" applyFont="1" applyFill="1" applyAlignment="1">
      <alignment vertical="center"/>
    </xf>
    <xf numFmtId="38" fontId="31" fillId="0" borderId="11" xfId="50" applyFont="1" applyFill="1" applyBorder="1" applyAlignment="1">
      <alignment horizontal="center" vertical="center"/>
    </xf>
    <xf numFmtId="38" fontId="20" fillId="0" borderId="11" xfId="50" applyFont="1" applyFill="1" applyBorder="1" applyAlignment="1">
      <alignment vertical="center" wrapText="1"/>
    </xf>
    <xf numFmtId="38" fontId="0" fillId="0" borderId="0" xfId="50" applyFont="1" applyFill="1" applyAlignment="1">
      <alignment vertical="center" wrapText="1"/>
    </xf>
    <xf numFmtId="38" fontId="20" fillId="0" borderId="11" xfId="50" applyFont="1" applyFill="1" applyBorder="1" applyAlignment="1">
      <alignment horizontal="distributed" vertical="center"/>
    </xf>
    <xf numFmtId="38" fontId="20" fillId="0" borderId="11" xfId="50" applyFont="1" applyFill="1" applyBorder="1" applyAlignment="1">
      <alignment horizontal="distributed" vertical="center" wrapText="1"/>
    </xf>
    <xf numFmtId="38" fontId="20" fillId="0" borderId="14" xfId="50" applyFont="1" applyFill="1" applyBorder="1" applyAlignment="1">
      <alignment horizontal="distributed" vertical="center" wrapText="1"/>
    </xf>
    <xf numFmtId="38" fontId="0" fillId="0" borderId="0" xfId="50" applyFont="1" applyFill="1" applyBorder="1" applyAlignment="1">
      <alignment vertical="center" wrapText="1"/>
    </xf>
    <xf numFmtId="38" fontId="20" fillId="0" borderId="0" xfId="5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0" fontId="32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6" fillId="0" borderId="15" xfId="0" applyFont="1" applyFill="1" applyBorder="1" applyAlignment="1">
      <alignment vertical="center" textRotation="255" shrinkToFit="1"/>
    </xf>
    <xf numFmtId="0" fontId="39" fillId="0" borderId="16" xfId="0" applyFont="1" applyFill="1" applyBorder="1" applyAlignment="1">
      <alignment horizontal="center" vertical="center" wrapText="1" shrinkToFit="1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193" fontId="36" fillId="0" borderId="20" xfId="0" applyNumberFormat="1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192" fontId="34" fillId="0" borderId="20" xfId="0" applyNumberFormat="1" applyFont="1" applyBorder="1" applyAlignment="1">
      <alignment vertical="center" shrinkToFit="1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left" vertical="center" shrinkToFit="1"/>
    </xf>
    <xf numFmtId="0" fontId="36" fillId="0" borderId="30" xfId="0" applyFont="1" applyBorder="1" applyAlignment="1">
      <alignment vertical="center"/>
    </xf>
    <xf numFmtId="0" fontId="37" fillId="0" borderId="31" xfId="0" applyFont="1" applyBorder="1" applyAlignment="1">
      <alignment vertical="center"/>
    </xf>
    <xf numFmtId="0" fontId="36" fillId="0" borderId="32" xfId="0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37" fillId="0" borderId="21" xfId="0" applyFont="1" applyBorder="1" applyAlignment="1">
      <alignment horizontal="left" vertical="center" shrinkToFit="1"/>
    </xf>
    <xf numFmtId="0" fontId="36" fillId="0" borderId="20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20" xfId="0" applyFont="1" applyBorder="1" applyAlignment="1">
      <alignment vertical="center" shrinkToFit="1"/>
    </xf>
    <xf numFmtId="0" fontId="36" fillId="0" borderId="30" xfId="0" applyFont="1" applyBorder="1" applyAlignment="1">
      <alignment vertical="center" shrinkToFit="1"/>
    </xf>
    <xf numFmtId="0" fontId="37" fillId="0" borderId="31" xfId="0" applyFont="1" applyBorder="1" applyAlignment="1">
      <alignment vertical="center" shrinkToFit="1"/>
    </xf>
    <xf numFmtId="0" fontId="37" fillId="0" borderId="31" xfId="0" applyFont="1" applyBorder="1" applyAlignment="1">
      <alignment horizontal="center" vertical="center"/>
    </xf>
    <xf numFmtId="0" fontId="36" fillId="0" borderId="34" xfId="0" applyFont="1" applyBorder="1" applyAlignment="1">
      <alignment vertical="center"/>
    </xf>
    <xf numFmtId="0" fontId="36" fillId="0" borderId="0" xfId="0" applyFont="1" applyBorder="1" applyAlignment="1">
      <alignment vertical="center" shrinkToFit="1"/>
    </xf>
    <xf numFmtId="0" fontId="37" fillId="0" borderId="35" xfId="0" applyFont="1" applyBorder="1" applyAlignment="1">
      <alignment vertical="center" shrinkToFit="1"/>
    </xf>
    <xf numFmtId="0" fontId="37" fillId="0" borderId="36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35" xfId="0" applyFont="1" applyBorder="1" applyAlignment="1">
      <alignment vertical="center"/>
    </xf>
    <xf numFmtId="0" fontId="37" fillId="0" borderId="20" xfId="0" applyFont="1" applyBorder="1" applyAlignment="1">
      <alignment vertical="center" shrinkToFit="1"/>
    </xf>
    <xf numFmtId="0" fontId="36" fillId="0" borderId="0" xfId="0" applyFont="1" applyBorder="1" applyAlignment="1">
      <alignment horizontal="center" vertical="center"/>
    </xf>
    <xf numFmtId="0" fontId="37" fillId="0" borderId="37" xfId="0" applyFont="1" applyBorder="1" applyAlignment="1">
      <alignment vertical="center"/>
    </xf>
    <xf numFmtId="0" fontId="37" fillId="0" borderId="38" xfId="0" applyFont="1" applyBorder="1" applyAlignment="1">
      <alignment vertical="center"/>
    </xf>
    <xf numFmtId="0" fontId="37" fillId="0" borderId="39" xfId="0" applyFont="1" applyBorder="1" applyAlignment="1">
      <alignment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2" xfId="0" applyFont="1" applyBorder="1" applyAlignment="1">
      <alignment vertical="center"/>
    </xf>
    <xf numFmtId="0" fontId="36" fillId="0" borderId="37" xfId="0" applyFont="1" applyBorder="1" applyAlignment="1">
      <alignment vertical="center"/>
    </xf>
    <xf numFmtId="0" fontId="37" fillId="0" borderId="38" xfId="0" applyFont="1" applyBorder="1" applyAlignment="1">
      <alignment vertical="center"/>
    </xf>
    <xf numFmtId="0" fontId="37" fillId="0" borderId="39" xfId="0" applyFont="1" applyBorder="1" applyAlignment="1">
      <alignment vertical="center"/>
    </xf>
    <xf numFmtId="3" fontId="36" fillId="0" borderId="20" xfId="0" applyNumberFormat="1" applyFont="1" applyBorder="1" applyAlignment="1">
      <alignment vertical="center" shrinkToFit="1"/>
    </xf>
    <xf numFmtId="0" fontId="37" fillId="0" borderId="43" xfId="0" applyFont="1" applyBorder="1" applyAlignment="1">
      <alignment vertical="center" shrinkToFit="1"/>
    </xf>
    <xf numFmtId="0" fontId="37" fillId="0" borderId="19" xfId="0" applyFont="1" applyBorder="1" applyAlignment="1">
      <alignment vertical="center" shrinkToFit="1"/>
    </xf>
    <xf numFmtId="0" fontId="37" fillId="0" borderId="44" xfId="0" applyFont="1" applyBorder="1" applyAlignment="1">
      <alignment horizontal="center" vertical="center"/>
    </xf>
    <xf numFmtId="0" fontId="37" fillId="0" borderId="45" xfId="0" applyFont="1" applyBorder="1" applyAlignment="1">
      <alignment vertical="center"/>
    </xf>
    <xf numFmtId="0" fontId="36" fillId="0" borderId="45" xfId="0" applyFont="1" applyBorder="1" applyAlignment="1">
      <alignment vertical="center"/>
    </xf>
    <xf numFmtId="0" fontId="36" fillId="0" borderId="46" xfId="0" applyFont="1" applyBorder="1" applyAlignment="1">
      <alignment vertical="center"/>
    </xf>
    <xf numFmtId="0" fontId="36" fillId="0" borderId="47" xfId="0" applyFont="1" applyBorder="1" applyAlignment="1">
      <alignment vertical="center"/>
    </xf>
    <xf numFmtId="0" fontId="37" fillId="0" borderId="48" xfId="0" applyFont="1" applyBorder="1" applyAlignment="1">
      <alignment vertical="center"/>
    </xf>
    <xf numFmtId="0" fontId="37" fillId="0" borderId="49" xfId="0" applyFont="1" applyBorder="1" applyAlignment="1">
      <alignment vertical="center"/>
    </xf>
    <xf numFmtId="0" fontId="33" fillId="0" borderId="0" xfId="0" applyFont="1" applyAlignment="1">
      <alignment vertical="center" shrinkToFit="1"/>
    </xf>
    <xf numFmtId="0" fontId="36" fillId="0" borderId="21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5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36" fillId="0" borderId="51" xfId="0" applyFont="1" applyFill="1" applyBorder="1" applyAlignment="1">
      <alignment vertical="center" shrinkToFit="1"/>
    </xf>
    <xf numFmtId="0" fontId="36" fillId="0" borderId="52" xfId="0" applyFont="1" applyFill="1" applyBorder="1" applyAlignment="1">
      <alignment vertical="center" shrinkToFit="1"/>
    </xf>
    <xf numFmtId="0" fontId="34" fillId="0" borderId="53" xfId="0" applyFont="1" applyFill="1" applyBorder="1" applyAlignment="1">
      <alignment horizontal="center" vertical="center" wrapText="1" shrinkToFit="1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16" xfId="0" applyFont="1" applyFill="1" applyBorder="1" applyAlignment="1">
      <alignment horizontal="center" vertical="center" wrapText="1" shrinkToFit="1"/>
    </xf>
    <xf numFmtId="0" fontId="34" fillId="0" borderId="15" xfId="0" applyFont="1" applyFill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37" fillId="0" borderId="12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44" xfId="0" applyFont="1" applyBorder="1" applyAlignment="1">
      <alignment vertical="center" shrinkToFit="1"/>
    </xf>
    <xf numFmtId="209" fontId="49" fillId="0" borderId="0" xfId="0" applyNumberFormat="1" applyFont="1" applyAlignment="1">
      <alignment vertical="center"/>
    </xf>
    <xf numFmtId="196" fontId="21" fillId="0" borderId="11" xfId="90" applyNumberFormat="1" applyFont="1" applyFill="1" applyBorder="1" applyAlignment="1">
      <alignment vertical="center" wrapText="1"/>
      <protection/>
    </xf>
    <xf numFmtId="196" fontId="21" fillId="0" borderId="11" xfId="90" applyNumberFormat="1" applyFont="1" applyFill="1" applyBorder="1" applyAlignment="1">
      <alignment vertical="center"/>
      <protection/>
    </xf>
    <xf numFmtId="206" fontId="20" fillId="0" borderId="11" xfId="0" applyNumberFormat="1" applyFont="1" applyFill="1" applyBorder="1" applyAlignment="1">
      <alignment horizontal="center" vertical="center"/>
    </xf>
    <xf numFmtId="206" fontId="20" fillId="0" borderId="11" xfId="0" applyNumberFormat="1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 shrinkToFit="1"/>
    </xf>
    <xf numFmtId="0" fontId="39" fillId="0" borderId="0" xfId="0" applyFont="1" applyFill="1" applyBorder="1" applyAlignment="1">
      <alignment horizontal="center" vertical="center" textRotation="255" shrinkToFit="1"/>
    </xf>
    <xf numFmtId="0" fontId="37" fillId="0" borderId="0" xfId="0" applyFont="1" applyBorder="1" applyAlignment="1">
      <alignment vertical="center"/>
    </xf>
    <xf numFmtId="196" fontId="26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horizontal="right" vertical="center"/>
    </xf>
    <xf numFmtId="204" fontId="21" fillId="0" borderId="11" xfId="90" applyNumberFormat="1" applyFont="1" applyFill="1" applyBorder="1">
      <alignment vertical="center"/>
      <protection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vertical="center"/>
    </xf>
    <xf numFmtId="176" fontId="50" fillId="0" borderId="0" xfId="89" applyNumberFormat="1" applyFont="1" applyFill="1" applyBorder="1" applyAlignment="1">
      <alignment horizontal="left"/>
      <protection/>
    </xf>
    <xf numFmtId="38" fontId="0" fillId="0" borderId="0" xfId="50" applyFont="1" applyFill="1" applyAlignment="1">
      <alignment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vertical="center" wrapText="1"/>
    </xf>
    <xf numFmtId="192" fontId="20" fillId="0" borderId="11" xfId="0" applyNumberFormat="1" applyFont="1" applyBorder="1" applyAlignment="1">
      <alignment vertical="center"/>
    </xf>
    <xf numFmtId="10" fontId="20" fillId="0" borderId="1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92" fontId="20" fillId="0" borderId="11" xfId="0" applyNumberFormat="1" applyFont="1" applyFill="1" applyBorder="1" applyAlignment="1">
      <alignment vertical="center"/>
    </xf>
    <xf numFmtId="10" fontId="20" fillId="0" borderId="11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38" fontId="20" fillId="0" borderId="11" xfId="50" applyFont="1" applyFill="1" applyBorder="1" applyAlignment="1">
      <alignment horizontal="center" vertical="center"/>
    </xf>
    <xf numFmtId="38" fontId="20" fillId="0" borderId="11" xfId="5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38" fontId="20" fillId="0" borderId="11" xfId="50" applyFont="1" applyFill="1" applyBorder="1" applyAlignment="1">
      <alignment horizontal="right"/>
    </xf>
    <xf numFmtId="38" fontId="20" fillId="0" borderId="11" xfId="50" applyFont="1" applyFill="1" applyBorder="1" applyAlignment="1">
      <alignment vertical="center"/>
    </xf>
    <xf numFmtId="38" fontId="20" fillId="0" borderId="11" xfId="50" applyFont="1" applyFill="1" applyBorder="1" applyAlignment="1">
      <alignment horizontal="right" vertical="center"/>
    </xf>
    <xf numFmtId="177" fontId="20" fillId="0" borderId="11" xfId="0" applyNumberFormat="1" applyFont="1" applyFill="1" applyBorder="1" applyAlignment="1">
      <alignment vertical="center"/>
    </xf>
    <xf numFmtId="0" fontId="20" fillId="0" borderId="11" xfId="88" applyNumberFormat="1" applyFont="1" applyFill="1" applyBorder="1" applyAlignment="1">
      <alignment vertical="center"/>
      <protection/>
    </xf>
    <xf numFmtId="0" fontId="20" fillId="0" borderId="11" xfId="88" applyNumberFormat="1" applyFont="1" applyFill="1" applyBorder="1" applyAlignment="1">
      <alignment horizontal="center" vertical="center"/>
      <protection/>
    </xf>
    <xf numFmtId="177" fontId="20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94" fontId="20" fillId="0" borderId="11" xfId="50" applyNumberFormat="1" applyFont="1" applyFill="1" applyBorder="1" applyAlignment="1">
      <alignment vertical="center"/>
    </xf>
    <xf numFmtId="176" fontId="20" fillId="0" borderId="55" xfId="89" applyNumberFormat="1" applyFont="1" applyFill="1" applyBorder="1" applyAlignment="1">
      <alignment horizontal="distributed"/>
      <protection/>
    </xf>
    <xf numFmtId="195" fontId="20" fillId="0" borderId="11" xfId="88" applyNumberFormat="1" applyFont="1" applyFill="1" applyBorder="1" applyAlignment="1">
      <alignment vertical="center"/>
      <protection/>
    </xf>
    <xf numFmtId="177" fontId="20" fillId="0" borderId="11" xfId="0" applyNumberFormat="1" applyFont="1" applyFill="1" applyBorder="1" applyAlignment="1">
      <alignment horizontal="right" vertical="center"/>
    </xf>
    <xf numFmtId="184" fontId="20" fillId="0" borderId="11" xfId="88" applyNumberFormat="1" applyFont="1" applyFill="1" applyBorder="1" applyAlignment="1">
      <alignment vertical="center"/>
      <protection/>
    </xf>
    <xf numFmtId="3" fontId="20" fillId="0" borderId="13" xfId="0" applyNumberFormat="1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distributed" vertical="distributed"/>
    </xf>
    <xf numFmtId="193" fontId="20" fillId="0" borderId="11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38" fillId="0" borderId="16" xfId="0" applyFont="1" applyFill="1" applyBorder="1" applyAlignment="1">
      <alignment horizontal="center" vertical="center" wrapText="1" shrinkToFit="1"/>
    </xf>
    <xf numFmtId="0" fontId="39" fillId="0" borderId="53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55" xfId="0" applyNumberFormat="1" applyFont="1" applyFill="1" applyBorder="1" applyAlignment="1">
      <alignment horizontal="center" vertical="center"/>
    </xf>
    <xf numFmtId="209" fontId="20" fillId="0" borderId="56" xfId="0" applyNumberFormat="1" applyFont="1" applyFill="1" applyBorder="1" applyAlignment="1">
      <alignment horizontal="center" vertical="center"/>
    </xf>
    <xf numFmtId="209" fontId="20" fillId="0" borderId="55" xfId="0" applyNumberFormat="1" applyFont="1" applyBorder="1" applyAlignment="1">
      <alignment horizontal="center" vertical="center"/>
    </xf>
    <xf numFmtId="209" fontId="20" fillId="0" borderId="56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/>
    </xf>
    <xf numFmtId="209" fontId="20" fillId="0" borderId="55" xfId="0" applyNumberFormat="1" applyFont="1" applyBorder="1" applyAlignment="1">
      <alignment horizontal="center"/>
    </xf>
    <xf numFmtId="209" fontId="20" fillId="0" borderId="56" xfId="0" applyNumberFormat="1" applyFont="1" applyBorder="1" applyAlignment="1">
      <alignment horizontal="center"/>
    </xf>
    <xf numFmtId="196" fontId="21" fillId="0" borderId="14" xfId="90" applyNumberFormat="1" applyFont="1" applyFill="1" applyBorder="1" applyAlignment="1">
      <alignment horizontal="distributed" vertical="distributed"/>
      <protection/>
    </xf>
    <xf numFmtId="196" fontId="21" fillId="0" borderId="13" xfId="90" applyNumberFormat="1" applyFont="1" applyFill="1" applyBorder="1" applyAlignment="1">
      <alignment horizontal="distributed" vertical="distributed"/>
      <protection/>
    </xf>
    <xf numFmtId="196" fontId="21" fillId="0" borderId="14" xfId="90" applyNumberFormat="1" applyFont="1" applyFill="1" applyBorder="1" applyAlignment="1">
      <alignment horizontal="distributed" vertical="center" wrapText="1"/>
      <protection/>
    </xf>
    <xf numFmtId="196" fontId="21" fillId="0" borderId="13" xfId="90" applyNumberFormat="1" applyFont="1" applyFill="1" applyBorder="1" applyAlignment="1">
      <alignment horizontal="distributed" vertical="center"/>
      <protection/>
    </xf>
    <xf numFmtId="0" fontId="21" fillId="0" borderId="14" xfId="90" applyNumberFormat="1" applyFont="1" applyFill="1" applyBorder="1" applyAlignment="1">
      <alignment horizontal="distributed" vertical="distributed" wrapText="1"/>
      <protection/>
    </xf>
    <xf numFmtId="0" fontId="21" fillId="0" borderId="13" xfId="90" applyNumberFormat="1" applyFont="1" applyFill="1" applyBorder="1" applyAlignment="1">
      <alignment horizontal="distributed" vertical="distributed" wrapText="1"/>
      <protection/>
    </xf>
    <xf numFmtId="196" fontId="21" fillId="0" borderId="14" xfId="90" applyNumberFormat="1" applyFont="1" applyFill="1" applyBorder="1" applyAlignment="1">
      <alignment horizontal="distributed" vertical="center"/>
      <protection/>
    </xf>
    <xf numFmtId="196" fontId="21" fillId="0" borderId="10" xfId="90" applyNumberFormat="1" applyFont="1" applyFill="1" applyBorder="1" applyAlignment="1">
      <alignment horizontal="distributed" vertical="center"/>
      <protection/>
    </xf>
    <xf numFmtId="196" fontId="21" fillId="0" borderId="10" xfId="90" applyNumberFormat="1" applyFont="1" applyFill="1" applyBorder="1" applyAlignment="1">
      <alignment horizontal="distributed" vertical="distributed"/>
      <protection/>
    </xf>
    <xf numFmtId="196" fontId="21" fillId="0" borderId="14" xfId="90" applyNumberFormat="1" applyFont="1" applyFill="1" applyBorder="1" applyAlignment="1">
      <alignment horizontal="distributed" vertical="distributed" wrapText="1"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distributed" vertical="distributed"/>
    </xf>
    <xf numFmtId="0" fontId="20" fillId="0" borderId="10" xfId="0" applyFont="1" applyFill="1" applyBorder="1" applyAlignment="1">
      <alignment horizontal="distributed" vertical="distributed"/>
    </xf>
    <xf numFmtId="0" fontId="20" fillId="0" borderId="13" xfId="0" applyFont="1" applyFill="1" applyBorder="1" applyAlignment="1">
      <alignment horizontal="distributed" vertical="distributed"/>
    </xf>
    <xf numFmtId="0" fontId="20" fillId="0" borderId="10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distributed" vertical="distributed" wrapText="1"/>
    </xf>
    <xf numFmtId="0" fontId="20" fillId="0" borderId="14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55" xfId="0" applyFont="1" applyFill="1" applyBorder="1" applyAlignment="1">
      <alignment horizontal="distributed" vertical="distributed"/>
    </xf>
    <xf numFmtId="0" fontId="20" fillId="0" borderId="56" xfId="0" applyFont="1" applyFill="1" applyBorder="1" applyAlignment="1">
      <alignment horizontal="distributed" vertical="distributed"/>
    </xf>
    <xf numFmtId="0" fontId="20" fillId="0" borderId="57" xfId="0" applyFont="1" applyFill="1" applyBorder="1" applyAlignment="1">
      <alignment horizontal="distributed" vertical="distributed"/>
    </xf>
    <xf numFmtId="0" fontId="20" fillId="0" borderId="58" xfId="0" applyFont="1" applyFill="1" applyBorder="1" applyAlignment="1">
      <alignment horizontal="distributed" vertical="distributed"/>
    </xf>
    <xf numFmtId="0" fontId="20" fillId="0" borderId="29" xfId="0" applyFont="1" applyFill="1" applyBorder="1" applyAlignment="1">
      <alignment horizontal="distributed" vertical="distributed"/>
    </xf>
    <xf numFmtId="0" fontId="20" fillId="0" borderId="23" xfId="0" applyFont="1" applyFill="1" applyBorder="1" applyAlignment="1">
      <alignment horizontal="distributed" vertical="distributed"/>
    </xf>
    <xf numFmtId="0" fontId="20" fillId="0" borderId="11" xfId="0" applyFont="1" applyFill="1" applyBorder="1" applyAlignment="1">
      <alignment horizontal="distributed" vertical="distributed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left" vertical="center"/>
    </xf>
    <xf numFmtId="0" fontId="36" fillId="0" borderId="60" xfId="0" applyFont="1" applyFill="1" applyBorder="1" applyAlignment="1">
      <alignment horizontal="center" vertical="center" shrinkToFit="1"/>
    </xf>
    <xf numFmtId="0" fontId="36" fillId="0" borderId="61" xfId="0" applyFont="1" applyFill="1" applyBorder="1" applyAlignment="1">
      <alignment horizontal="center" vertical="center" shrinkToFit="1"/>
    </xf>
    <xf numFmtId="0" fontId="36" fillId="0" borderId="62" xfId="0" applyFont="1" applyFill="1" applyBorder="1" applyAlignment="1">
      <alignment horizontal="center" vertical="center" shrinkToFit="1"/>
    </xf>
    <xf numFmtId="0" fontId="36" fillId="0" borderId="63" xfId="0" applyFont="1" applyFill="1" applyBorder="1" applyAlignment="1">
      <alignment horizontal="center" vertical="center" shrinkToFit="1"/>
    </xf>
    <xf numFmtId="0" fontId="37" fillId="0" borderId="64" xfId="0" applyFont="1" applyFill="1" applyBorder="1" applyAlignment="1">
      <alignment horizontal="center" vertical="center" shrinkToFit="1"/>
    </xf>
    <xf numFmtId="0" fontId="37" fillId="0" borderId="51" xfId="0" applyFont="1" applyFill="1" applyBorder="1" applyAlignment="1">
      <alignment horizontal="center" vertical="center" shrinkToFit="1"/>
    </xf>
    <xf numFmtId="0" fontId="37" fillId="0" borderId="65" xfId="0" applyFont="1" applyFill="1" applyBorder="1" applyAlignment="1">
      <alignment horizontal="center" vertical="center" shrinkToFit="1"/>
    </xf>
    <xf numFmtId="0" fontId="37" fillId="0" borderId="66" xfId="0" applyFont="1" applyFill="1" applyBorder="1" applyAlignment="1">
      <alignment horizontal="center" vertical="center" shrinkToFit="1"/>
    </xf>
    <xf numFmtId="0" fontId="37" fillId="0" borderId="67" xfId="0" applyFont="1" applyFill="1" applyBorder="1" applyAlignment="1">
      <alignment horizontal="center" vertical="center" shrinkToFit="1"/>
    </xf>
    <xf numFmtId="0" fontId="39" fillId="0" borderId="63" xfId="0" applyFont="1" applyFill="1" applyBorder="1" applyAlignment="1">
      <alignment horizontal="center" vertical="center" wrapText="1" shrinkToFit="1"/>
    </xf>
    <xf numFmtId="0" fontId="39" fillId="0" borderId="68" xfId="0" applyFont="1" applyFill="1" applyBorder="1" applyAlignment="1">
      <alignment horizontal="center" vertical="center" wrapText="1" shrinkToFit="1"/>
    </xf>
    <xf numFmtId="0" fontId="39" fillId="0" borderId="69" xfId="0" applyFont="1" applyFill="1" applyBorder="1" applyAlignment="1">
      <alignment horizontal="center" vertical="center" wrapText="1" shrinkToFit="1"/>
    </xf>
    <xf numFmtId="0" fontId="37" fillId="0" borderId="70" xfId="0" applyFont="1" applyBorder="1" applyAlignment="1">
      <alignment horizontal="left" vertical="center" shrinkToFit="1"/>
    </xf>
    <xf numFmtId="0" fontId="37" fillId="0" borderId="71" xfId="0" applyFont="1" applyBorder="1" applyAlignment="1">
      <alignment horizontal="left" vertical="center" shrinkToFit="1"/>
    </xf>
    <xf numFmtId="0" fontId="40" fillId="0" borderId="72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 wrapText="1"/>
    </xf>
    <xf numFmtId="0" fontId="37" fillId="0" borderId="74" xfId="0" applyFont="1" applyFill="1" applyBorder="1" applyAlignment="1">
      <alignment horizontal="center" vertical="center" textRotation="255" shrinkToFit="1"/>
    </xf>
    <xf numFmtId="0" fontId="37" fillId="0" borderId="22" xfId="0" applyFont="1" applyFill="1" applyBorder="1" applyAlignment="1">
      <alignment horizontal="center" vertical="center" textRotation="255" shrinkToFit="1"/>
    </xf>
    <xf numFmtId="0" fontId="37" fillId="0" borderId="75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78" xfId="0" applyFont="1" applyBorder="1" applyAlignment="1">
      <alignment horizontal="center"/>
    </xf>
    <xf numFmtId="0" fontId="36" fillId="0" borderId="29" xfId="0" applyFont="1" applyBorder="1" applyAlignment="1">
      <alignment horizontal="left" vertical="center" shrinkToFit="1"/>
    </xf>
    <xf numFmtId="0" fontId="36" fillId="0" borderId="21" xfId="0" applyFont="1" applyBorder="1" applyAlignment="1">
      <alignment horizontal="left" vertical="center" shrinkToFit="1"/>
    </xf>
    <xf numFmtId="0" fontId="34" fillId="0" borderId="7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7" fillId="0" borderId="80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/>
    </xf>
    <xf numFmtId="0" fontId="39" fillId="0" borderId="81" xfId="0" applyFont="1" applyFill="1" applyBorder="1" applyAlignment="1">
      <alignment horizontal="center" vertical="center" textRotation="255" shrinkToFit="1"/>
    </xf>
    <xf numFmtId="0" fontId="39" fillId="0" borderId="22" xfId="0" applyFont="1" applyFill="1" applyBorder="1" applyAlignment="1">
      <alignment horizontal="center" vertical="center" textRotation="255" shrinkToFit="1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9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/>
    </xf>
    <xf numFmtId="0" fontId="37" fillId="0" borderId="57" xfId="0" applyFont="1" applyBorder="1" applyAlignment="1">
      <alignment horizontal="left" vertical="center" shrinkToFit="1"/>
    </xf>
    <xf numFmtId="0" fontId="37" fillId="0" borderId="82" xfId="0" applyFont="1" applyBorder="1" applyAlignment="1">
      <alignment horizontal="left" vertical="center" shrinkToFit="1"/>
    </xf>
    <xf numFmtId="0" fontId="37" fillId="0" borderId="21" xfId="0" applyFont="1" applyBorder="1" applyAlignment="1">
      <alignment horizontal="left" vertical="center" shrinkToFit="1"/>
    </xf>
    <xf numFmtId="0" fontId="37" fillId="0" borderId="34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9" fillId="0" borderId="84" xfId="0" applyFont="1" applyFill="1" applyBorder="1" applyAlignment="1">
      <alignment horizontal="center" vertical="center" textRotation="255" shrinkToFit="1"/>
    </xf>
    <xf numFmtId="0" fontId="39" fillId="0" borderId="85" xfId="0" applyFont="1" applyFill="1" applyBorder="1" applyAlignment="1">
      <alignment horizontal="center" vertical="center" textRotation="255" shrinkToFit="1"/>
    </xf>
    <xf numFmtId="0" fontId="39" fillId="0" borderId="86" xfId="0" applyFont="1" applyFill="1" applyBorder="1" applyAlignment="1">
      <alignment horizontal="center" vertical="center" textRotation="255" shrinkToFit="1"/>
    </xf>
    <xf numFmtId="0" fontId="37" fillId="0" borderId="12" xfId="0" applyFont="1" applyBorder="1" applyAlignment="1">
      <alignment horizontal="left" vertical="center" shrinkToFit="1"/>
    </xf>
    <xf numFmtId="0" fontId="37" fillId="0" borderId="34" xfId="0" applyFont="1" applyBorder="1" applyAlignment="1">
      <alignment horizontal="left" vertical="center" shrinkToFit="1"/>
    </xf>
    <xf numFmtId="0" fontId="39" fillId="0" borderId="12" xfId="0" applyFont="1" applyBorder="1" applyAlignment="1">
      <alignment horizontal="left" vertical="center" shrinkToFit="1"/>
    </xf>
    <xf numFmtId="0" fontId="39" fillId="0" borderId="34" xfId="0" applyFont="1" applyBorder="1" applyAlignment="1">
      <alignment horizontal="left" vertical="center" shrinkToFit="1"/>
    </xf>
    <xf numFmtId="0" fontId="37" fillId="0" borderId="24" xfId="0" applyFont="1" applyBorder="1" applyAlignment="1">
      <alignment horizontal="center" vertical="center" shrinkToFit="1"/>
    </xf>
    <xf numFmtId="0" fontId="37" fillId="0" borderId="25" xfId="0" applyFont="1" applyBorder="1" applyAlignment="1">
      <alignment horizontal="center" vertical="center" shrinkToFit="1"/>
    </xf>
    <xf numFmtId="0" fontId="37" fillId="0" borderId="26" xfId="0" applyFont="1" applyBorder="1" applyAlignment="1">
      <alignment horizontal="center" vertical="center" shrinkToFit="1"/>
    </xf>
    <xf numFmtId="0" fontId="37" fillId="0" borderId="83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textRotation="255" shrinkToFit="1"/>
    </xf>
    <xf numFmtId="0" fontId="37" fillId="0" borderId="87" xfId="0" applyFont="1" applyBorder="1" applyAlignment="1">
      <alignment horizontal="left" vertical="center"/>
    </xf>
    <xf numFmtId="0" fontId="37" fillId="0" borderId="37" xfId="0" applyFont="1" applyBorder="1" applyAlignment="1">
      <alignment horizontal="left" vertical="center"/>
    </xf>
    <xf numFmtId="0" fontId="37" fillId="0" borderId="42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0" fontId="39" fillId="0" borderId="88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12" xfId="0" applyFont="1" applyBorder="1" applyAlignment="1">
      <alignment horizontal="left" vertical="center" wrapText="1"/>
    </xf>
    <xf numFmtId="0" fontId="39" fillId="0" borderId="34" xfId="0" applyFont="1" applyBorder="1" applyAlignment="1">
      <alignment horizontal="left" vertical="center" wrapText="1"/>
    </xf>
    <xf numFmtId="0" fontId="37" fillId="0" borderId="82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57" xfId="0" applyFont="1" applyBorder="1" applyAlignment="1">
      <alignment vertical="center" shrinkToFit="1"/>
    </xf>
    <xf numFmtId="0" fontId="37" fillId="0" borderId="82" xfId="0" applyFont="1" applyBorder="1" applyAlignment="1">
      <alignment vertical="center" shrinkToFit="1"/>
    </xf>
    <xf numFmtId="0" fontId="37" fillId="0" borderId="89" xfId="0" applyFont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 textRotation="255" shrinkToFit="1"/>
    </xf>
    <xf numFmtId="0" fontId="37" fillId="0" borderId="87" xfId="0" applyFont="1" applyBorder="1" applyAlignment="1">
      <alignment horizontal="left" vertical="center" shrinkToFit="1"/>
    </xf>
    <xf numFmtId="0" fontId="37" fillId="0" borderId="42" xfId="0" applyFont="1" applyBorder="1" applyAlignment="1">
      <alignment horizontal="left" vertical="center" shrinkToFit="1"/>
    </xf>
    <xf numFmtId="0" fontId="37" fillId="0" borderId="21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 textRotation="255" shrinkToFit="1"/>
    </xf>
    <xf numFmtId="206" fontId="20" fillId="0" borderId="11" xfId="0" applyNumberFormat="1" applyFont="1" applyFill="1" applyBorder="1" applyAlignment="1">
      <alignment horizontal="center" vertical="center"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桁区切り 3 2" xfId="55"/>
    <cellStyle name="桁区切り 3 3" xfId="56"/>
    <cellStyle name="桁区切り 4" xfId="57"/>
    <cellStyle name="桁区切り 5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通貨 3" xfId="69"/>
    <cellStyle name="入力" xfId="70"/>
    <cellStyle name="標準 10" xfId="71"/>
    <cellStyle name="標準 11" xfId="72"/>
    <cellStyle name="標準 12" xfId="73"/>
    <cellStyle name="標準 15" xfId="74"/>
    <cellStyle name="標準 2" xfId="75"/>
    <cellStyle name="標準 2 2" xfId="76"/>
    <cellStyle name="標準 2 2 2" xfId="77"/>
    <cellStyle name="標準 2 3" xfId="78"/>
    <cellStyle name="標準 3" xfId="79"/>
    <cellStyle name="標準 3 2" xfId="80"/>
    <cellStyle name="標準 4" xfId="81"/>
    <cellStyle name="標準 4 2" xfId="82"/>
    <cellStyle name="標準 5" xfId="83"/>
    <cellStyle name="標準 6" xfId="84"/>
    <cellStyle name="標準 7" xfId="85"/>
    <cellStyle name="標準 8" xfId="86"/>
    <cellStyle name="標準 9" xfId="87"/>
    <cellStyle name="標準_5-04" xfId="88"/>
    <cellStyle name="標準_Sheet1" xfId="89"/>
    <cellStyle name="標準_Sheet4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" width="9.00390625" style="2" customWidth="1"/>
    <col min="7" max="7" width="7.50390625" style="2" customWidth="1"/>
    <col min="8" max="8" width="9.00390625" style="2" customWidth="1"/>
    <col min="9" max="9" width="1.625" style="2" customWidth="1"/>
    <col min="10" max="10" width="10.375" style="2" customWidth="1"/>
    <col min="11" max="15" width="9.00390625" style="2" customWidth="1"/>
    <col min="16" max="16" width="7.625" style="2" customWidth="1"/>
    <col min="17" max="17" width="9.50390625" style="2" customWidth="1"/>
    <col min="18" max="18" width="8.75390625" style="2" customWidth="1"/>
    <col min="19" max="19" width="12.25390625" style="2" customWidth="1"/>
    <col min="20" max="16384" width="9.00390625" style="2" customWidth="1"/>
  </cols>
  <sheetData>
    <row r="1" ht="14.25">
      <c r="A1" s="1" t="s">
        <v>341</v>
      </c>
    </row>
    <row r="2" spans="1:9" ht="14.25">
      <c r="A2" s="1" t="s">
        <v>136</v>
      </c>
      <c r="I2" s="3"/>
    </row>
    <row r="3" ht="12">
      <c r="I3" s="3"/>
    </row>
    <row r="4" spans="1:19" ht="13.5" customHeight="1">
      <c r="A4" s="246"/>
      <c r="B4" s="241" t="s">
        <v>131</v>
      </c>
      <c r="C4" s="241"/>
      <c r="D4" s="32"/>
      <c r="E4" s="241" t="s">
        <v>132</v>
      </c>
      <c r="F4" s="242" t="s">
        <v>133</v>
      </c>
      <c r="G4" s="240" t="s">
        <v>209</v>
      </c>
      <c r="H4" s="244" t="s">
        <v>210</v>
      </c>
      <c r="I4" s="4"/>
      <c r="J4" s="246"/>
      <c r="K4" s="241" t="s">
        <v>131</v>
      </c>
      <c r="L4" s="241"/>
      <c r="M4" s="32"/>
      <c r="N4" s="241" t="s">
        <v>132</v>
      </c>
      <c r="O4" s="242" t="s">
        <v>133</v>
      </c>
      <c r="P4" s="240" t="s">
        <v>209</v>
      </c>
      <c r="Q4" s="244" t="s">
        <v>211</v>
      </c>
      <c r="R4" s="248" t="s">
        <v>205</v>
      </c>
      <c r="S4" s="248"/>
    </row>
    <row r="5" spans="1:19" ht="12">
      <c r="A5" s="247"/>
      <c r="B5" s="32" t="s">
        <v>134</v>
      </c>
      <c r="C5" s="32" t="s">
        <v>587</v>
      </c>
      <c r="D5" s="32" t="s">
        <v>673</v>
      </c>
      <c r="E5" s="241"/>
      <c r="F5" s="243"/>
      <c r="G5" s="240"/>
      <c r="H5" s="245"/>
      <c r="I5" s="4"/>
      <c r="J5" s="247"/>
      <c r="K5" s="32" t="s">
        <v>134</v>
      </c>
      <c r="L5" s="32" t="s">
        <v>587</v>
      </c>
      <c r="M5" s="32" t="s">
        <v>673</v>
      </c>
      <c r="N5" s="241"/>
      <c r="O5" s="243"/>
      <c r="P5" s="240"/>
      <c r="Q5" s="245"/>
      <c r="R5" s="39" t="s">
        <v>206</v>
      </c>
      <c r="S5" s="39" t="s">
        <v>207</v>
      </c>
    </row>
    <row r="6" spans="1:19" ht="12">
      <c r="A6" s="35" t="s">
        <v>142</v>
      </c>
      <c r="B6" s="202">
        <v>85966</v>
      </c>
      <c r="C6" s="230">
        <v>21530</v>
      </c>
      <c r="D6" s="230">
        <v>21191</v>
      </c>
      <c r="E6" s="220">
        <f>C6/B6*100-100</f>
        <v>-74.9552148523835</v>
      </c>
      <c r="F6" s="231"/>
      <c r="G6" s="231"/>
      <c r="H6" s="32"/>
      <c r="I6" s="5"/>
      <c r="J6" s="36" t="s">
        <v>79</v>
      </c>
      <c r="K6" s="202">
        <v>195088</v>
      </c>
      <c r="L6" s="202">
        <v>167929</v>
      </c>
      <c r="M6" s="202">
        <v>164305</v>
      </c>
      <c r="N6" s="220">
        <f>L6/K6*100-100</f>
        <v>-13.92140982530961</v>
      </c>
      <c r="O6" s="21">
        <v>799</v>
      </c>
      <c r="P6" s="21">
        <v>33.9</v>
      </c>
      <c r="Q6" s="32" t="s">
        <v>146</v>
      </c>
      <c r="R6" s="6">
        <v>75</v>
      </c>
      <c r="S6" s="40"/>
    </row>
    <row r="7" spans="1:19" ht="12">
      <c r="A7" s="36" t="s">
        <v>143</v>
      </c>
      <c r="B7" s="202">
        <v>108320</v>
      </c>
      <c r="C7" s="202">
        <v>46966</v>
      </c>
      <c r="D7" s="202">
        <v>47280</v>
      </c>
      <c r="E7" s="220">
        <f>C7/B7*100-100</f>
        <v>-56.641432791728214</v>
      </c>
      <c r="F7" s="231"/>
      <c r="G7" s="231"/>
      <c r="H7" s="32"/>
      <c r="I7" s="5"/>
      <c r="J7" s="36" t="s">
        <v>80</v>
      </c>
      <c r="K7" s="202">
        <v>65364</v>
      </c>
      <c r="L7" s="202">
        <v>50545</v>
      </c>
      <c r="M7" s="202">
        <v>46560</v>
      </c>
      <c r="N7" s="220">
        <f>L7/K7*100-100</f>
        <v>-22.671501132121648</v>
      </c>
      <c r="O7" s="21">
        <v>704</v>
      </c>
      <c r="P7" s="21">
        <v>42.7</v>
      </c>
      <c r="Q7" s="32" t="s">
        <v>146</v>
      </c>
      <c r="R7" s="6">
        <v>80</v>
      </c>
      <c r="S7" s="40"/>
    </row>
    <row r="8" spans="1:19" ht="12">
      <c r="A8" s="36" t="s">
        <v>81</v>
      </c>
      <c r="B8" s="202">
        <v>143456</v>
      </c>
      <c r="C8" s="202">
        <v>76273</v>
      </c>
      <c r="D8" s="202">
        <v>75616</v>
      </c>
      <c r="E8" s="220">
        <f>C8/B8*100-100</f>
        <v>-46.83178117332144</v>
      </c>
      <c r="F8" s="231"/>
      <c r="G8" s="231"/>
      <c r="H8" s="32"/>
      <c r="I8" s="5"/>
      <c r="J8" s="36" t="s">
        <v>82</v>
      </c>
      <c r="K8" s="202">
        <v>54952</v>
      </c>
      <c r="L8" s="202">
        <v>44121</v>
      </c>
      <c r="M8" s="202">
        <v>42629</v>
      </c>
      <c r="N8" s="220">
        <f aca="true" t="shared" si="0" ref="N8:N33">L8/K8*100-100</f>
        <v>-19.709928665016747</v>
      </c>
      <c r="O8" s="21">
        <v>812</v>
      </c>
      <c r="P8" s="21">
        <v>40.3</v>
      </c>
      <c r="Q8" s="32" t="s">
        <v>212</v>
      </c>
      <c r="R8" s="6">
        <v>80</v>
      </c>
      <c r="S8" s="40"/>
    </row>
    <row r="9" spans="1:19" ht="12">
      <c r="A9" s="36" t="s">
        <v>83</v>
      </c>
      <c r="B9" s="202">
        <v>147981</v>
      </c>
      <c r="C9" s="202">
        <v>93154</v>
      </c>
      <c r="D9" s="202">
        <v>91772</v>
      </c>
      <c r="E9" s="220">
        <f>C9/B9*100-100</f>
        <v>-37.050026692615944</v>
      </c>
      <c r="F9" s="231"/>
      <c r="G9" s="231"/>
      <c r="H9" s="32"/>
      <c r="I9" s="5"/>
      <c r="J9" s="36" t="s">
        <v>84</v>
      </c>
      <c r="K9" s="202">
        <v>54594</v>
      </c>
      <c r="L9" s="202">
        <v>48513</v>
      </c>
      <c r="M9" s="202">
        <v>47694</v>
      </c>
      <c r="N9" s="220">
        <f t="shared" si="0"/>
        <v>-11.138586657874498</v>
      </c>
      <c r="O9" s="21">
        <v>705</v>
      </c>
      <c r="P9" s="21">
        <v>40.6</v>
      </c>
      <c r="Q9" s="32" t="s">
        <v>212</v>
      </c>
      <c r="R9" s="6">
        <v>75</v>
      </c>
      <c r="S9" s="40"/>
    </row>
    <row r="10" spans="1:19" ht="12">
      <c r="A10" s="36" t="s">
        <v>85</v>
      </c>
      <c r="B10" s="202">
        <v>68722</v>
      </c>
      <c r="C10" s="202">
        <v>57653</v>
      </c>
      <c r="D10" s="202">
        <v>56546</v>
      </c>
      <c r="E10" s="220">
        <f aca="true" t="shared" si="1" ref="E10:E30">C10/B10*100-100</f>
        <v>-16.106923547044616</v>
      </c>
      <c r="F10" s="231"/>
      <c r="G10" s="231"/>
      <c r="H10" s="32"/>
      <c r="I10" s="5"/>
      <c r="J10" s="36" t="s">
        <v>86</v>
      </c>
      <c r="K10" s="202">
        <v>42295</v>
      </c>
      <c r="L10" s="202">
        <v>42439</v>
      </c>
      <c r="M10" s="202">
        <v>41137</v>
      </c>
      <c r="N10" s="220">
        <f t="shared" si="0"/>
        <v>0.3404657760964511</v>
      </c>
      <c r="O10" s="21">
        <v>827</v>
      </c>
      <c r="P10" s="21">
        <v>35.3</v>
      </c>
      <c r="Q10" s="32" t="s">
        <v>212</v>
      </c>
      <c r="R10" s="6">
        <v>60</v>
      </c>
      <c r="S10" s="40" t="s">
        <v>213</v>
      </c>
    </row>
    <row r="11" spans="1:19" ht="12">
      <c r="A11" s="36" t="s">
        <v>87</v>
      </c>
      <c r="B11" s="202">
        <v>89265</v>
      </c>
      <c r="C11" s="202">
        <v>56266</v>
      </c>
      <c r="D11" s="202">
        <v>55105</v>
      </c>
      <c r="E11" s="220">
        <f t="shared" si="1"/>
        <v>-36.967456449896375</v>
      </c>
      <c r="F11" s="231"/>
      <c r="G11" s="231"/>
      <c r="H11" s="32" t="s">
        <v>214</v>
      </c>
      <c r="I11" s="5"/>
      <c r="J11" s="36" t="s">
        <v>88</v>
      </c>
      <c r="K11" s="202">
        <v>77308</v>
      </c>
      <c r="L11" s="202">
        <v>64228</v>
      </c>
      <c r="M11" s="202">
        <v>64127</v>
      </c>
      <c r="N11" s="220">
        <f t="shared" si="0"/>
        <v>-16.919335644435236</v>
      </c>
      <c r="O11" s="21">
        <v>678</v>
      </c>
      <c r="P11" s="21">
        <v>42.1</v>
      </c>
      <c r="Q11" s="32" t="s">
        <v>212</v>
      </c>
      <c r="R11" s="6">
        <v>80</v>
      </c>
      <c r="S11" s="40" t="s">
        <v>215</v>
      </c>
    </row>
    <row r="12" spans="1:19" ht="12">
      <c r="A12" s="36" t="s">
        <v>89</v>
      </c>
      <c r="B12" s="202">
        <v>98336</v>
      </c>
      <c r="C12" s="202">
        <v>68827</v>
      </c>
      <c r="D12" s="202">
        <v>68032</v>
      </c>
      <c r="E12" s="220">
        <f t="shared" si="1"/>
        <v>-30.008338756915066</v>
      </c>
      <c r="F12" s="231"/>
      <c r="G12" s="231"/>
      <c r="H12" s="32"/>
      <c r="I12" s="5"/>
      <c r="J12" s="36" t="s">
        <v>90</v>
      </c>
      <c r="K12" s="202">
        <v>37764</v>
      </c>
      <c r="L12" s="202">
        <v>32137</v>
      </c>
      <c r="M12" s="202">
        <v>31820</v>
      </c>
      <c r="N12" s="220">
        <f t="shared" si="0"/>
        <v>-14.900434276030083</v>
      </c>
      <c r="O12" s="21">
        <v>772</v>
      </c>
      <c r="P12" s="21">
        <v>36.1</v>
      </c>
      <c r="Q12" s="32" t="s">
        <v>212</v>
      </c>
      <c r="R12" s="6">
        <v>60</v>
      </c>
      <c r="S12" s="40" t="s">
        <v>216</v>
      </c>
    </row>
    <row r="13" spans="1:19" ht="12">
      <c r="A13" s="36" t="s">
        <v>91</v>
      </c>
      <c r="B13" s="202">
        <v>196938</v>
      </c>
      <c r="C13" s="202">
        <v>128901</v>
      </c>
      <c r="D13" s="202">
        <v>125616</v>
      </c>
      <c r="E13" s="220">
        <f t="shared" si="1"/>
        <v>-34.54742101575114</v>
      </c>
      <c r="F13" s="231"/>
      <c r="G13" s="231"/>
      <c r="H13" s="32"/>
      <c r="I13" s="5"/>
      <c r="J13" s="36" t="s">
        <v>92</v>
      </c>
      <c r="K13" s="202">
        <v>67989</v>
      </c>
      <c r="L13" s="202">
        <v>60943</v>
      </c>
      <c r="M13" s="202">
        <v>60132</v>
      </c>
      <c r="N13" s="220">
        <f t="shared" si="0"/>
        <v>-10.363441144891084</v>
      </c>
      <c r="O13" s="21">
        <v>719</v>
      </c>
      <c r="P13" s="21">
        <v>44.2</v>
      </c>
      <c r="Q13" s="32" t="s">
        <v>212</v>
      </c>
      <c r="R13" s="6">
        <v>84</v>
      </c>
      <c r="S13" s="40"/>
    </row>
    <row r="14" spans="1:19" ht="12">
      <c r="A14" s="36" t="s">
        <v>93</v>
      </c>
      <c r="B14" s="202">
        <v>133887</v>
      </c>
      <c r="C14" s="202">
        <v>98978</v>
      </c>
      <c r="D14" s="202">
        <v>97036</v>
      </c>
      <c r="E14" s="220">
        <f t="shared" si="1"/>
        <v>-26.07347987481981</v>
      </c>
      <c r="F14" s="231"/>
      <c r="G14" s="231"/>
      <c r="H14" s="32" t="s">
        <v>214</v>
      </c>
      <c r="I14" s="5"/>
      <c r="J14" s="36" t="s">
        <v>94</v>
      </c>
      <c r="K14" s="202">
        <v>139365</v>
      </c>
      <c r="L14" s="202">
        <v>125988</v>
      </c>
      <c r="M14" s="202">
        <v>123121</v>
      </c>
      <c r="N14" s="220">
        <f t="shared" si="0"/>
        <v>-9.598536217845222</v>
      </c>
      <c r="O14" s="21">
        <v>788</v>
      </c>
      <c r="P14" s="21">
        <v>32.6</v>
      </c>
      <c r="Q14" s="32" t="s">
        <v>212</v>
      </c>
      <c r="R14" s="6">
        <v>64</v>
      </c>
      <c r="S14" s="40" t="s">
        <v>572</v>
      </c>
    </row>
    <row r="15" spans="1:19" ht="12">
      <c r="A15" s="36" t="s">
        <v>95</v>
      </c>
      <c r="B15" s="202">
        <v>89283</v>
      </c>
      <c r="C15" s="202">
        <v>74591</v>
      </c>
      <c r="D15" s="202">
        <v>72407</v>
      </c>
      <c r="E15" s="220">
        <f t="shared" si="1"/>
        <v>-16.455540248423546</v>
      </c>
      <c r="F15" s="231"/>
      <c r="G15" s="231"/>
      <c r="H15" s="32"/>
      <c r="I15" s="5"/>
      <c r="J15" s="36" t="s">
        <v>96</v>
      </c>
      <c r="K15" s="202">
        <v>34154</v>
      </c>
      <c r="L15" s="202">
        <v>27006</v>
      </c>
      <c r="M15" s="202">
        <v>27102</v>
      </c>
      <c r="N15" s="220">
        <f t="shared" si="0"/>
        <v>-20.928734555249747</v>
      </c>
      <c r="O15" s="21">
        <v>623</v>
      </c>
      <c r="P15" s="21">
        <v>54.4</v>
      </c>
      <c r="Q15" s="32" t="s">
        <v>214</v>
      </c>
      <c r="R15" s="6">
        <v>80</v>
      </c>
      <c r="S15" s="40" t="s">
        <v>217</v>
      </c>
    </row>
    <row r="16" spans="1:19" ht="12">
      <c r="A16" s="36" t="s">
        <v>97</v>
      </c>
      <c r="B16" s="202">
        <v>250333</v>
      </c>
      <c r="C16" s="202">
        <v>172637</v>
      </c>
      <c r="D16" s="202">
        <v>170307</v>
      </c>
      <c r="E16" s="220">
        <f t="shared" si="1"/>
        <v>-31.03705863789432</v>
      </c>
      <c r="F16" s="231"/>
      <c r="G16" s="231"/>
      <c r="H16" s="32"/>
      <c r="I16" s="5"/>
      <c r="J16" s="36" t="s">
        <v>98</v>
      </c>
      <c r="K16" s="202">
        <v>56529</v>
      </c>
      <c r="L16" s="202">
        <v>51124</v>
      </c>
      <c r="M16" s="202">
        <v>50737</v>
      </c>
      <c r="N16" s="220">
        <f t="shared" si="0"/>
        <v>-9.56146402731342</v>
      </c>
      <c r="O16" s="21">
        <v>733</v>
      </c>
      <c r="P16" s="21">
        <v>34.3</v>
      </c>
      <c r="Q16" s="32"/>
      <c r="R16" s="6"/>
      <c r="S16" s="40"/>
    </row>
    <row r="17" spans="1:19" ht="12">
      <c r="A17" s="36" t="s">
        <v>99</v>
      </c>
      <c r="B17" s="202">
        <v>319761</v>
      </c>
      <c r="C17" s="202">
        <v>226868</v>
      </c>
      <c r="D17" s="202">
        <v>222082</v>
      </c>
      <c r="E17" s="220">
        <f t="shared" si="1"/>
        <v>-29.050759786215323</v>
      </c>
      <c r="F17" s="231"/>
      <c r="G17" s="231"/>
      <c r="H17" s="32"/>
      <c r="I17" s="5"/>
      <c r="J17" s="36" t="s">
        <v>100</v>
      </c>
      <c r="K17" s="202">
        <v>59842</v>
      </c>
      <c r="L17" s="202">
        <v>45041</v>
      </c>
      <c r="M17" s="202">
        <v>44280</v>
      </c>
      <c r="N17" s="220">
        <f t="shared" si="0"/>
        <v>-24.733464790615287</v>
      </c>
      <c r="O17" s="21">
        <v>661</v>
      </c>
      <c r="P17" s="21">
        <v>34.9</v>
      </c>
      <c r="Q17" s="32" t="s">
        <v>212</v>
      </c>
      <c r="R17" s="6">
        <v>80</v>
      </c>
      <c r="S17" s="40"/>
    </row>
    <row r="18" spans="1:19" ht="12">
      <c r="A18" s="36" t="s">
        <v>101</v>
      </c>
      <c r="B18" s="202">
        <v>112602</v>
      </c>
      <c r="C18" s="202">
        <v>66401</v>
      </c>
      <c r="D18" s="202">
        <v>65057</v>
      </c>
      <c r="E18" s="220">
        <f t="shared" si="1"/>
        <v>-41.030354700626994</v>
      </c>
      <c r="F18" s="231"/>
      <c r="G18" s="231"/>
      <c r="H18" s="32"/>
      <c r="I18" s="5"/>
      <c r="J18" s="36" t="s">
        <v>102</v>
      </c>
      <c r="K18" s="202">
        <v>45784</v>
      </c>
      <c r="L18" s="202">
        <v>39613</v>
      </c>
      <c r="M18" s="202">
        <v>38852</v>
      </c>
      <c r="N18" s="220">
        <f t="shared" si="0"/>
        <v>-13.478507775642143</v>
      </c>
      <c r="O18" s="21">
        <v>706</v>
      </c>
      <c r="P18" s="21">
        <v>43.2</v>
      </c>
      <c r="Q18" s="32" t="s">
        <v>214</v>
      </c>
      <c r="R18" s="6">
        <v>72</v>
      </c>
      <c r="S18" s="40" t="s">
        <v>218</v>
      </c>
    </row>
    <row r="19" spans="1:19" ht="12">
      <c r="A19" s="36" t="s">
        <v>103</v>
      </c>
      <c r="B19" s="202">
        <v>115472</v>
      </c>
      <c r="C19" s="202">
        <v>83696</v>
      </c>
      <c r="D19" s="202">
        <v>80882</v>
      </c>
      <c r="E19" s="220">
        <f t="shared" si="1"/>
        <v>-27.518359429125667</v>
      </c>
      <c r="F19" s="231"/>
      <c r="G19" s="231"/>
      <c r="H19" s="32" t="s">
        <v>137</v>
      </c>
      <c r="I19" s="5"/>
      <c r="J19" s="36" t="s">
        <v>104</v>
      </c>
      <c r="K19" s="202">
        <v>37469</v>
      </c>
      <c r="L19" s="202">
        <v>30483</v>
      </c>
      <c r="M19" s="202">
        <v>30227</v>
      </c>
      <c r="N19" s="220">
        <f t="shared" si="0"/>
        <v>-18.644746323627544</v>
      </c>
      <c r="O19" s="21">
        <v>687</v>
      </c>
      <c r="P19" s="21">
        <v>46.3</v>
      </c>
      <c r="Q19" s="32" t="s">
        <v>214</v>
      </c>
      <c r="R19" s="6">
        <v>80</v>
      </c>
      <c r="S19" s="40"/>
    </row>
    <row r="20" spans="1:19" ht="12">
      <c r="A20" s="36" t="s">
        <v>105</v>
      </c>
      <c r="B20" s="202">
        <v>182105</v>
      </c>
      <c r="C20" s="202">
        <v>138426</v>
      </c>
      <c r="D20" s="202">
        <v>134925</v>
      </c>
      <c r="E20" s="220">
        <f t="shared" si="1"/>
        <v>-23.985612695972108</v>
      </c>
      <c r="F20" s="231"/>
      <c r="G20" s="231"/>
      <c r="H20" s="32"/>
      <c r="I20" s="5"/>
      <c r="J20" s="36" t="s">
        <v>106</v>
      </c>
      <c r="K20" s="202">
        <v>24201</v>
      </c>
      <c r="L20" s="202">
        <v>22874</v>
      </c>
      <c r="M20" s="202">
        <v>22365</v>
      </c>
      <c r="N20" s="220">
        <f t="shared" si="0"/>
        <v>-5.483244494029165</v>
      </c>
      <c r="O20" s="21">
        <v>812</v>
      </c>
      <c r="P20" s="21">
        <v>36.4</v>
      </c>
      <c r="Q20" s="32"/>
      <c r="R20" s="6">
        <v>80</v>
      </c>
      <c r="S20" s="40" t="s">
        <v>586</v>
      </c>
    </row>
    <row r="21" spans="1:19" ht="12">
      <c r="A21" s="36" t="s">
        <v>107</v>
      </c>
      <c r="B21" s="202">
        <v>238473</v>
      </c>
      <c r="C21" s="202">
        <v>73541</v>
      </c>
      <c r="D21" s="202">
        <v>71485</v>
      </c>
      <c r="E21" s="220">
        <f t="shared" si="1"/>
        <v>-69.16170803403321</v>
      </c>
      <c r="F21" s="231"/>
      <c r="G21" s="231"/>
      <c r="H21" s="32" t="s">
        <v>137</v>
      </c>
      <c r="I21" s="5"/>
      <c r="J21" s="38" t="s">
        <v>108</v>
      </c>
      <c r="K21" s="202">
        <v>20719</v>
      </c>
      <c r="L21" s="202">
        <v>17409</v>
      </c>
      <c r="M21" s="202">
        <v>17102</v>
      </c>
      <c r="N21" s="220">
        <f t="shared" si="0"/>
        <v>-15.97567450166514</v>
      </c>
      <c r="O21" s="21">
        <v>799</v>
      </c>
      <c r="P21" s="21">
        <v>35.5</v>
      </c>
      <c r="Q21" s="32" t="s">
        <v>212</v>
      </c>
      <c r="R21" s="6">
        <v>60</v>
      </c>
      <c r="S21" s="40"/>
    </row>
    <row r="22" spans="1:19" ht="12">
      <c r="A22" s="36" t="s">
        <v>109</v>
      </c>
      <c r="B22" s="202">
        <v>133778</v>
      </c>
      <c r="C22" s="202">
        <v>87601</v>
      </c>
      <c r="D22" s="202">
        <v>85450</v>
      </c>
      <c r="E22" s="220">
        <f t="shared" si="1"/>
        <v>-34.51763369163838</v>
      </c>
      <c r="F22" s="231"/>
      <c r="G22" s="231"/>
      <c r="H22" s="32" t="s">
        <v>600</v>
      </c>
      <c r="I22" s="5"/>
      <c r="J22" s="38" t="s">
        <v>110</v>
      </c>
      <c r="K22" s="202">
        <v>24494</v>
      </c>
      <c r="L22" s="202">
        <v>20419</v>
      </c>
      <c r="M22" s="202">
        <v>20402</v>
      </c>
      <c r="N22" s="220">
        <f t="shared" si="0"/>
        <v>-16.636727361802897</v>
      </c>
      <c r="O22" s="21">
        <v>692</v>
      </c>
      <c r="P22" s="21">
        <v>37.8</v>
      </c>
      <c r="Q22" s="32" t="s">
        <v>212</v>
      </c>
      <c r="R22" s="6">
        <v>80</v>
      </c>
      <c r="S22" s="40"/>
    </row>
    <row r="23" spans="1:19" ht="12">
      <c r="A23" s="36" t="s">
        <v>111</v>
      </c>
      <c r="B23" s="202">
        <v>69522</v>
      </c>
      <c r="C23" s="202">
        <v>55493</v>
      </c>
      <c r="D23" s="202">
        <v>53897</v>
      </c>
      <c r="E23" s="220">
        <f t="shared" si="1"/>
        <v>-20.17922384281235</v>
      </c>
      <c r="F23" s="231"/>
      <c r="G23" s="231"/>
      <c r="H23" s="32"/>
      <c r="I23" s="5"/>
      <c r="J23" s="38" t="s">
        <v>112</v>
      </c>
      <c r="K23" s="202">
        <v>24621</v>
      </c>
      <c r="L23" s="202">
        <v>21554</v>
      </c>
      <c r="M23" s="202">
        <v>21317</v>
      </c>
      <c r="N23" s="220">
        <f t="shared" si="0"/>
        <v>-12.456845782055964</v>
      </c>
      <c r="O23" s="21">
        <v>680</v>
      </c>
      <c r="P23" s="21">
        <v>37.4</v>
      </c>
      <c r="Q23" s="32" t="s">
        <v>146</v>
      </c>
      <c r="R23" s="6">
        <v>80</v>
      </c>
      <c r="S23" s="40" t="s">
        <v>345</v>
      </c>
    </row>
    <row r="24" spans="1:19" ht="12">
      <c r="A24" s="36" t="s">
        <v>113</v>
      </c>
      <c r="B24" s="202">
        <v>189638</v>
      </c>
      <c r="C24" s="202">
        <v>139682</v>
      </c>
      <c r="D24" s="202">
        <v>137252</v>
      </c>
      <c r="E24" s="220">
        <f t="shared" si="1"/>
        <v>-26.342821586390926</v>
      </c>
      <c r="F24" s="231"/>
      <c r="G24" s="231"/>
      <c r="H24" s="32" t="s">
        <v>214</v>
      </c>
      <c r="I24" s="5"/>
      <c r="J24" s="36" t="s">
        <v>78</v>
      </c>
      <c r="K24" s="202">
        <v>20767</v>
      </c>
      <c r="L24" s="202">
        <v>19153</v>
      </c>
      <c r="M24" s="202">
        <v>18932</v>
      </c>
      <c r="N24" s="220">
        <f t="shared" si="0"/>
        <v>-7.7719458756681234</v>
      </c>
      <c r="O24" s="21">
        <v>696</v>
      </c>
      <c r="P24" s="21">
        <v>36.9</v>
      </c>
      <c r="Q24" s="32"/>
      <c r="R24" s="6">
        <v>40</v>
      </c>
      <c r="S24" s="40" t="s">
        <v>215</v>
      </c>
    </row>
    <row r="25" spans="1:19" ht="12">
      <c r="A25" s="36" t="s">
        <v>114</v>
      </c>
      <c r="B25" s="202">
        <v>223525</v>
      </c>
      <c r="C25" s="202">
        <v>175894</v>
      </c>
      <c r="D25" s="202">
        <v>170970</v>
      </c>
      <c r="E25" s="220">
        <f t="shared" si="1"/>
        <v>-21.309025836036227</v>
      </c>
      <c r="F25" s="231"/>
      <c r="G25" s="231"/>
      <c r="H25" s="32"/>
      <c r="I25" s="5"/>
      <c r="J25" s="36" t="s">
        <v>115</v>
      </c>
      <c r="K25" s="202">
        <v>32795</v>
      </c>
      <c r="L25" s="202">
        <v>33006</v>
      </c>
      <c r="M25" s="202">
        <v>32789</v>
      </c>
      <c r="N25" s="220">
        <f t="shared" si="0"/>
        <v>0.6433907607867013</v>
      </c>
      <c r="O25" s="21">
        <v>768</v>
      </c>
      <c r="P25" s="21">
        <v>38.1</v>
      </c>
      <c r="Q25" s="32" t="s">
        <v>137</v>
      </c>
      <c r="R25" s="6">
        <v>80</v>
      </c>
      <c r="S25" s="40" t="s">
        <v>586</v>
      </c>
    </row>
    <row r="26" spans="1:19" ht="12">
      <c r="A26" s="36" t="s">
        <v>116</v>
      </c>
      <c r="B26" s="202">
        <v>380997</v>
      </c>
      <c r="C26" s="202">
        <v>168147</v>
      </c>
      <c r="D26" s="202">
        <v>165181</v>
      </c>
      <c r="E26" s="220">
        <f t="shared" si="1"/>
        <v>-55.86658162662698</v>
      </c>
      <c r="F26" s="231"/>
      <c r="G26" s="231"/>
      <c r="H26" s="32"/>
      <c r="I26" s="5"/>
      <c r="J26" s="36" t="s">
        <v>117</v>
      </c>
      <c r="K26" s="202">
        <v>22006</v>
      </c>
      <c r="L26" s="202">
        <v>20660</v>
      </c>
      <c r="M26" s="202">
        <v>20240</v>
      </c>
      <c r="N26" s="220">
        <f t="shared" si="0"/>
        <v>-6.116513678087799</v>
      </c>
      <c r="O26" s="21">
        <v>768</v>
      </c>
      <c r="P26" s="21">
        <v>34.6</v>
      </c>
      <c r="Q26" s="32"/>
      <c r="R26" s="6"/>
      <c r="S26" s="40"/>
    </row>
    <row r="27" spans="1:19" ht="12">
      <c r="A27" s="36" t="s">
        <v>118</v>
      </c>
      <c r="B27" s="202">
        <v>164360</v>
      </c>
      <c r="C27" s="202">
        <v>113858</v>
      </c>
      <c r="D27" s="202">
        <v>110681</v>
      </c>
      <c r="E27" s="220">
        <f t="shared" si="1"/>
        <v>-30.726454125091266</v>
      </c>
      <c r="F27" s="231"/>
      <c r="G27" s="231"/>
      <c r="H27" s="32"/>
      <c r="I27" s="5"/>
      <c r="J27" s="36" t="s">
        <v>119</v>
      </c>
      <c r="K27" s="202">
        <v>53562</v>
      </c>
      <c r="L27" s="202">
        <v>44848</v>
      </c>
      <c r="M27" s="202">
        <v>43031</v>
      </c>
      <c r="N27" s="220">
        <f t="shared" si="0"/>
        <v>-16.268996676748444</v>
      </c>
      <c r="O27" s="21">
        <v>795</v>
      </c>
      <c r="P27" s="97">
        <v>34.9</v>
      </c>
      <c r="Q27" s="32" t="s">
        <v>212</v>
      </c>
      <c r="R27" s="6">
        <v>60</v>
      </c>
      <c r="S27" s="40" t="s">
        <v>219</v>
      </c>
    </row>
    <row r="28" spans="1:19" ht="12">
      <c r="A28" s="36" t="s">
        <v>120</v>
      </c>
      <c r="B28" s="202">
        <v>302910</v>
      </c>
      <c r="C28" s="202">
        <v>165635</v>
      </c>
      <c r="D28" s="202">
        <v>162747</v>
      </c>
      <c r="E28" s="220">
        <f t="shared" si="1"/>
        <v>-45.318741540391535</v>
      </c>
      <c r="F28" s="231"/>
      <c r="G28" s="231"/>
      <c r="H28" s="32"/>
      <c r="I28" s="5"/>
      <c r="J28" s="36" t="s">
        <v>121</v>
      </c>
      <c r="K28" s="202">
        <v>22275</v>
      </c>
      <c r="L28" s="202">
        <v>23764</v>
      </c>
      <c r="M28" s="202">
        <v>23803</v>
      </c>
      <c r="N28" s="220">
        <f t="shared" si="0"/>
        <v>6.684624017957347</v>
      </c>
      <c r="O28" s="21">
        <v>734</v>
      </c>
      <c r="P28" s="21">
        <v>31.9</v>
      </c>
      <c r="Q28" s="32" t="s">
        <v>212</v>
      </c>
      <c r="R28" s="6">
        <v>60</v>
      </c>
      <c r="S28" s="40"/>
    </row>
    <row r="29" spans="1:19" ht="12">
      <c r="A29" s="36" t="s">
        <v>202</v>
      </c>
      <c r="B29" s="202"/>
      <c r="C29" s="202">
        <v>944632</v>
      </c>
      <c r="D29" s="202">
        <v>949413</v>
      </c>
      <c r="E29" s="220"/>
      <c r="F29" s="231"/>
      <c r="G29" s="231"/>
      <c r="H29" s="32"/>
      <c r="I29" s="5"/>
      <c r="J29" s="36" t="s">
        <v>122</v>
      </c>
      <c r="K29" s="202">
        <v>20969</v>
      </c>
      <c r="L29" s="202">
        <v>17795</v>
      </c>
      <c r="M29" s="202">
        <v>17230</v>
      </c>
      <c r="N29" s="220">
        <f t="shared" si="0"/>
        <v>-15.136630263722637</v>
      </c>
      <c r="O29" s="21">
        <v>839</v>
      </c>
      <c r="P29" s="21">
        <v>36.3</v>
      </c>
      <c r="Q29" s="32" t="s">
        <v>212</v>
      </c>
      <c r="R29" s="6">
        <v>60</v>
      </c>
      <c r="S29" s="40"/>
    </row>
    <row r="30" spans="1:19" ht="12">
      <c r="A30" s="37" t="s">
        <v>342</v>
      </c>
      <c r="B30" s="203">
        <f>SUM(B6:B28)</f>
        <v>3845630</v>
      </c>
      <c r="C30" s="203">
        <f>SUM(C6:C29)-C29</f>
        <v>2391018</v>
      </c>
      <c r="D30" s="203">
        <f>SUM(D6:D29)-D29</f>
        <v>2341517</v>
      </c>
      <c r="E30" s="220">
        <f t="shared" si="1"/>
        <v>-37.825063773685976</v>
      </c>
      <c r="F30" s="203">
        <v>970</v>
      </c>
      <c r="G30" s="231">
        <v>17.6</v>
      </c>
      <c r="H30" s="32"/>
      <c r="I30" s="3"/>
      <c r="J30" s="36" t="s">
        <v>123</v>
      </c>
      <c r="K30" s="202">
        <v>28504</v>
      </c>
      <c r="L30" s="202">
        <v>25890</v>
      </c>
      <c r="M30" s="202">
        <v>25563</v>
      </c>
      <c r="N30" s="220">
        <f t="shared" si="0"/>
        <v>-9.17064271681167</v>
      </c>
      <c r="O30" s="21">
        <v>861</v>
      </c>
      <c r="P30" s="21">
        <v>32.8</v>
      </c>
      <c r="Q30" s="32" t="s">
        <v>212</v>
      </c>
      <c r="R30" s="6">
        <v>60</v>
      </c>
      <c r="S30" s="40"/>
    </row>
    <row r="31" spans="1:19" ht="12">
      <c r="A31" s="97"/>
      <c r="B31" s="97"/>
      <c r="C31" s="111"/>
      <c r="D31" s="111"/>
      <c r="E31" s="97"/>
      <c r="F31" s="97"/>
      <c r="G31" s="97"/>
      <c r="H31" s="97"/>
      <c r="I31" s="3"/>
      <c r="J31" s="36" t="s">
        <v>135</v>
      </c>
      <c r="K31" s="202">
        <v>55025</v>
      </c>
      <c r="L31" s="202">
        <v>51199</v>
      </c>
      <c r="M31" s="202">
        <v>50087</v>
      </c>
      <c r="N31" s="220">
        <f t="shared" si="0"/>
        <v>-6.953203089504768</v>
      </c>
      <c r="O31" s="21">
        <v>687</v>
      </c>
      <c r="P31" s="21">
        <v>42.5</v>
      </c>
      <c r="Q31" s="32" t="s">
        <v>212</v>
      </c>
      <c r="R31" s="6">
        <v>60</v>
      </c>
      <c r="S31" s="40" t="s">
        <v>220</v>
      </c>
    </row>
    <row r="32" spans="1:17" ht="12" customHeight="1">
      <c r="A32" s="97" t="s">
        <v>692</v>
      </c>
      <c r="B32" s="97"/>
      <c r="C32" s="97"/>
      <c r="D32" s="97"/>
      <c r="E32" s="97"/>
      <c r="F32" s="97"/>
      <c r="G32" s="97"/>
      <c r="H32" s="97"/>
      <c r="I32" s="3"/>
      <c r="J32" s="37" t="s">
        <v>343</v>
      </c>
      <c r="K32" s="203">
        <v>1318435</v>
      </c>
      <c r="L32" s="203">
        <f>SUM(L6:L31)</f>
        <v>1148681</v>
      </c>
      <c r="M32" s="203">
        <f>SUM(M6:M31)</f>
        <v>1125584</v>
      </c>
      <c r="N32" s="220">
        <f t="shared" si="0"/>
        <v>-12.875416687208698</v>
      </c>
      <c r="O32" s="97"/>
      <c r="P32" s="97"/>
      <c r="Q32" s="97"/>
    </row>
    <row r="33" spans="1:17" ht="12" customHeight="1">
      <c r="A33" s="239" t="s">
        <v>340</v>
      </c>
      <c r="B33" s="239"/>
      <c r="C33" s="239"/>
      <c r="D33" s="239"/>
      <c r="E33" s="239"/>
      <c r="F33" s="239"/>
      <c r="G33" s="98"/>
      <c r="H33" s="98"/>
      <c r="I33" s="3"/>
      <c r="J33" s="37" t="s">
        <v>203</v>
      </c>
      <c r="K33" s="203">
        <v>5164065</v>
      </c>
      <c r="L33" s="203">
        <f>C30+L32</f>
        <v>3539699</v>
      </c>
      <c r="M33" s="203">
        <f>D30+M32</f>
        <v>3467101</v>
      </c>
      <c r="N33" s="220">
        <f t="shared" si="0"/>
        <v>-31.45518114121336</v>
      </c>
      <c r="O33" s="97"/>
      <c r="P33" s="97"/>
      <c r="Q33" s="97"/>
    </row>
    <row r="34" spans="1:8" ht="12" customHeight="1">
      <c r="A34" s="239" t="s">
        <v>614</v>
      </c>
      <c r="B34" s="239"/>
      <c r="C34" s="239"/>
      <c r="D34" s="239"/>
      <c r="E34" s="239"/>
      <c r="F34" s="239"/>
      <c r="G34" s="239"/>
      <c r="H34" s="239"/>
    </row>
    <row r="35" spans="1:8" ht="12">
      <c r="A35" s="2" t="s">
        <v>208</v>
      </c>
      <c r="B35" s="58"/>
      <c r="C35" s="58"/>
      <c r="D35" s="58"/>
      <c r="E35" s="58"/>
      <c r="F35" s="58"/>
      <c r="G35" s="58"/>
      <c r="H35" s="58"/>
    </row>
    <row r="36" ht="12">
      <c r="M36" s="24"/>
    </row>
    <row r="40" ht="12">
      <c r="B40" s="24"/>
    </row>
    <row r="41" ht="12">
      <c r="B41" s="24"/>
    </row>
    <row r="42" ht="12">
      <c r="B42" s="24"/>
    </row>
    <row r="43" ht="12">
      <c r="B43" s="24"/>
    </row>
    <row r="44" ht="12">
      <c r="B44" s="24"/>
    </row>
    <row r="45" ht="12">
      <c r="B45" s="24"/>
    </row>
    <row r="46" ht="12">
      <c r="B46" s="24"/>
    </row>
    <row r="47" ht="12">
      <c r="B47" s="24"/>
    </row>
    <row r="48" ht="12">
      <c r="B48" s="24"/>
    </row>
    <row r="49" ht="12">
      <c r="B49" s="24"/>
    </row>
    <row r="50" ht="12">
      <c r="B50" s="24"/>
    </row>
    <row r="51" ht="12">
      <c r="B51" s="24"/>
    </row>
    <row r="52" ht="12">
      <c r="B52" s="24"/>
    </row>
    <row r="53" ht="12">
      <c r="B53" s="24"/>
    </row>
    <row r="54" ht="12">
      <c r="B54" s="24"/>
    </row>
    <row r="55" ht="12">
      <c r="B55" s="24"/>
    </row>
    <row r="56" ht="12">
      <c r="B56" s="24"/>
    </row>
    <row r="57" ht="12">
      <c r="B57" s="24"/>
    </row>
    <row r="58" ht="12">
      <c r="B58" s="24"/>
    </row>
    <row r="59" ht="12">
      <c r="B59" s="24"/>
    </row>
    <row r="60" spans="2:5" ht="12">
      <c r="B60" s="24"/>
      <c r="C60" s="24"/>
      <c r="D60" s="24"/>
      <c r="E60" s="24"/>
    </row>
    <row r="62" spans="2:5" ht="12">
      <c r="B62" s="24"/>
      <c r="C62" s="24"/>
      <c r="D62" s="24"/>
      <c r="E62" s="24"/>
    </row>
  </sheetData>
  <sheetProtection/>
  <mergeCells count="15">
    <mergeCell ref="R4:S4"/>
    <mergeCell ref="J4:J5"/>
    <mergeCell ref="K4:L4"/>
    <mergeCell ref="Q4:Q5"/>
    <mergeCell ref="P4:P5"/>
    <mergeCell ref="N4:N5"/>
    <mergeCell ref="O4:O5"/>
    <mergeCell ref="A33:F33"/>
    <mergeCell ref="A34:H34"/>
    <mergeCell ref="G4:G5"/>
    <mergeCell ref="B4:C4"/>
    <mergeCell ref="E4:E5"/>
    <mergeCell ref="F4:F5"/>
    <mergeCell ref="H4:H5"/>
    <mergeCell ref="A4:A5"/>
  </mergeCells>
  <printOptions/>
  <pageMargins left="0.7086614173228347" right="0.7086614173228347" top="0.984251968503937" bottom="0.984251968503937" header="0.5118110236220472" footer="0.5118110236220472"/>
  <pageSetup fitToHeight="2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23" customWidth="1"/>
    <col min="2" max="10" width="9.25390625" style="23" customWidth="1"/>
    <col min="11" max="11" width="9.25390625" style="97" customWidth="1"/>
    <col min="12" max="14" width="9.25390625" style="23" customWidth="1"/>
    <col min="15" max="16384" width="9.00390625" style="23" customWidth="1"/>
  </cols>
  <sheetData>
    <row r="1" ht="13.5">
      <c r="A1" s="23" t="s">
        <v>688</v>
      </c>
    </row>
    <row r="3" spans="1:14" s="57" customFormat="1" ht="13.5">
      <c r="A3" s="248"/>
      <c r="B3" s="248" t="s">
        <v>674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91" t="s">
        <v>675</v>
      </c>
      <c r="N3" s="291" t="s">
        <v>676</v>
      </c>
    </row>
    <row r="4" spans="1:14" ht="36">
      <c r="A4" s="248"/>
      <c r="B4" s="12" t="s">
        <v>694</v>
      </c>
      <c r="C4" s="12" t="s">
        <v>695</v>
      </c>
      <c r="D4" s="12" t="s">
        <v>696</v>
      </c>
      <c r="E4" s="207" t="s">
        <v>677</v>
      </c>
      <c r="F4" s="207" t="s">
        <v>678</v>
      </c>
      <c r="G4" s="236" t="s">
        <v>679</v>
      </c>
      <c r="H4" s="12" t="s">
        <v>698</v>
      </c>
      <c r="I4" s="12" t="s">
        <v>699</v>
      </c>
      <c r="J4" s="12" t="s">
        <v>700</v>
      </c>
      <c r="K4" s="236" t="s">
        <v>680</v>
      </c>
      <c r="L4" s="236" t="s">
        <v>681</v>
      </c>
      <c r="M4" s="291"/>
      <c r="N4" s="291"/>
    </row>
    <row r="5" spans="1:14" ht="13.5">
      <c r="A5" s="44" t="s">
        <v>79</v>
      </c>
      <c r="B5" s="211">
        <v>462.06173475134335</v>
      </c>
      <c r="C5" s="211">
        <v>0</v>
      </c>
      <c r="D5" s="211">
        <v>0</v>
      </c>
      <c r="E5" s="211">
        <v>0</v>
      </c>
      <c r="F5" s="211">
        <v>133.83490506422402</v>
      </c>
      <c r="G5" s="211">
        <v>595.8966398155674</v>
      </c>
      <c r="H5" s="211">
        <v>54.601579784324045</v>
      </c>
      <c r="I5" s="211">
        <v>2.7844003911781674</v>
      </c>
      <c r="J5" s="211">
        <v>207.20756983200002</v>
      </c>
      <c r="K5" s="211">
        <v>264.59355000750224</v>
      </c>
      <c r="L5" s="211">
        <v>860.4901898230696</v>
      </c>
      <c r="M5" s="212">
        <v>0.026894425708913688</v>
      </c>
      <c r="N5" s="211">
        <v>31995.113007297834</v>
      </c>
    </row>
    <row r="6" spans="1:14" ht="13.5">
      <c r="A6" s="44" t="s">
        <v>80</v>
      </c>
      <c r="B6" s="211">
        <v>107.54283486641103</v>
      </c>
      <c r="C6" s="211">
        <v>0</v>
      </c>
      <c r="D6" s="211">
        <v>0</v>
      </c>
      <c r="E6" s="211">
        <v>0</v>
      </c>
      <c r="F6" s="211">
        <v>0</v>
      </c>
      <c r="G6" s="211">
        <v>107.54283486641103</v>
      </c>
      <c r="H6" s="211">
        <v>12.419369404285082</v>
      </c>
      <c r="I6" s="211">
        <v>1.899144</v>
      </c>
      <c r="J6" s="211">
        <v>3.78006</v>
      </c>
      <c r="K6" s="211">
        <v>18.09857340428508</v>
      </c>
      <c r="L6" s="211">
        <v>125.6414082706961</v>
      </c>
      <c r="M6" s="212">
        <v>0.009085352172267856</v>
      </c>
      <c r="N6" s="211">
        <v>13829.00804376127</v>
      </c>
    </row>
    <row r="7" spans="1:14" ht="13.5">
      <c r="A7" s="44" t="s">
        <v>82</v>
      </c>
      <c r="B7" s="211">
        <v>69.32132359938457</v>
      </c>
      <c r="C7" s="211">
        <v>0</v>
      </c>
      <c r="D7" s="211">
        <v>0</v>
      </c>
      <c r="E7" s="211">
        <v>0</v>
      </c>
      <c r="F7" s="211">
        <v>0</v>
      </c>
      <c r="G7" s="211">
        <v>69.32132359938457</v>
      </c>
      <c r="H7" s="211">
        <v>10.452246211911328</v>
      </c>
      <c r="I7" s="211">
        <v>0</v>
      </c>
      <c r="J7" s="211">
        <v>9.668512296</v>
      </c>
      <c r="K7" s="211">
        <v>20.120758507911326</v>
      </c>
      <c r="L7" s="211">
        <v>89.4420821072959</v>
      </c>
      <c r="M7" s="212">
        <v>0.007981375470028456</v>
      </c>
      <c r="N7" s="211">
        <v>11206.349387166098</v>
      </c>
    </row>
    <row r="8" spans="1:14" ht="13.5">
      <c r="A8" s="44" t="s">
        <v>84</v>
      </c>
      <c r="B8" s="211">
        <v>86.94799203212668</v>
      </c>
      <c r="C8" s="211">
        <v>0</v>
      </c>
      <c r="D8" s="211">
        <v>0</v>
      </c>
      <c r="E8" s="211">
        <v>0</v>
      </c>
      <c r="F8" s="211">
        <v>0</v>
      </c>
      <c r="G8" s="211">
        <v>86.94799203212668</v>
      </c>
      <c r="H8" s="211">
        <v>5.730704181816015</v>
      </c>
      <c r="I8" s="211">
        <v>0</v>
      </c>
      <c r="J8" s="211">
        <v>0</v>
      </c>
      <c r="K8" s="211">
        <v>5.730704181816015</v>
      </c>
      <c r="L8" s="211">
        <v>92.67869621394269</v>
      </c>
      <c r="M8" s="212">
        <v>0.010171959436558634</v>
      </c>
      <c r="N8" s="211">
        <v>9111.194042010222</v>
      </c>
    </row>
    <row r="9" spans="1:14" ht="13.5">
      <c r="A9" s="44" t="s">
        <v>86</v>
      </c>
      <c r="B9" s="211">
        <v>137.42534376070031</v>
      </c>
      <c r="C9" s="211">
        <v>0</v>
      </c>
      <c r="D9" s="211">
        <v>0</v>
      </c>
      <c r="E9" s="211">
        <v>0</v>
      </c>
      <c r="F9" s="211">
        <v>0</v>
      </c>
      <c r="G9" s="211">
        <v>137.42534376070031</v>
      </c>
      <c r="H9" s="211">
        <v>25.85173228095296</v>
      </c>
      <c r="I9" s="211">
        <v>1.36656</v>
      </c>
      <c r="J9" s="211">
        <v>0</v>
      </c>
      <c r="K9" s="211">
        <v>27.21829228095296</v>
      </c>
      <c r="L9" s="211">
        <v>164.64363604165328</v>
      </c>
      <c r="M9" s="212">
        <v>0.022640739138746025</v>
      </c>
      <c r="N9" s="211">
        <v>7272.007995529257</v>
      </c>
    </row>
    <row r="10" spans="1:14" ht="13.5">
      <c r="A10" s="44" t="s">
        <v>88</v>
      </c>
      <c r="B10" s="211">
        <v>142.99755410102466</v>
      </c>
      <c r="C10" s="211">
        <v>0</v>
      </c>
      <c r="D10" s="211">
        <v>0</v>
      </c>
      <c r="E10" s="211">
        <v>0</v>
      </c>
      <c r="F10" s="211">
        <v>0</v>
      </c>
      <c r="G10" s="211">
        <v>142.99755410102466</v>
      </c>
      <c r="H10" s="211">
        <v>21.882551448180816</v>
      </c>
      <c r="I10" s="211">
        <v>4.077052909504873</v>
      </c>
      <c r="J10" s="211">
        <v>0</v>
      </c>
      <c r="K10" s="211">
        <v>25.95960435768569</v>
      </c>
      <c r="L10" s="211">
        <v>168.95715845871035</v>
      </c>
      <c r="M10" s="212">
        <v>0.011611475578835389</v>
      </c>
      <c r="N10" s="211">
        <v>14550.877475613352</v>
      </c>
    </row>
    <row r="11" spans="1:14" ht="13.5">
      <c r="A11" s="44" t="s">
        <v>90</v>
      </c>
      <c r="B11" s="211">
        <v>90.2251935722302</v>
      </c>
      <c r="C11" s="211">
        <v>0</v>
      </c>
      <c r="D11" s="211">
        <v>0</v>
      </c>
      <c r="E11" s="211">
        <v>0</v>
      </c>
      <c r="F11" s="211">
        <v>0</v>
      </c>
      <c r="G11" s="211">
        <v>90.2251935722302</v>
      </c>
      <c r="H11" s="211">
        <v>9.7442493284997</v>
      </c>
      <c r="I11" s="211">
        <v>0.046799999999999994</v>
      </c>
      <c r="J11" s="211">
        <v>0.029469440000000003</v>
      </c>
      <c r="K11" s="211">
        <v>9.8205187684997</v>
      </c>
      <c r="L11" s="211">
        <v>100.04571234072989</v>
      </c>
      <c r="M11" s="212">
        <v>0.01844530170053185</v>
      </c>
      <c r="N11" s="211">
        <v>5423.913035688931</v>
      </c>
    </row>
    <row r="12" spans="1:14" ht="13.5">
      <c r="A12" s="44" t="s">
        <v>92</v>
      </c>
      <c r="B12" s="211">
        <v>94.04597106390266</v>
      </c>
      <c r="C12" s="211">
        <v>0</v>
      </c>
      <c r="D12" s="211">
        <v>0</v>
      </c>
      <c r="E12" s="211">
        <v>0</v>
      </c>
      <c r="F12" s="211">
        <v>266.7841214472</v>
      </c>
      <c r="G12" s="211">
        <v>360.83009251110263</v>
      </c>
      <c r="H12" s="211">
        <v>7.7729701201691785</v>
      </c>
      <c r="I12" s="211">
        <v>0.91026</v>
      </c>
      <c r="J12" s="211">
        <v>213.3098604</v>
      </c>
      <c r="K12" s="211">
        <v>221.99309052016918</v>
      </c>
      <c r="L12" s="211">
        <v>582.8231830312718</v>
      </c>
      <c r="M12" s="212">
        <v>0.0474092678145792</v>
      </c>
      <c r="N12" s="211">
        <v>12293.444085884896</v>
      </c>
    </row>
    <row r="13" spans="1:14" ht="13.5">
      <c r="A13" s="44" t="s">
        <v>94</v>
      </c>
      <c r="B13" s="211">
        <v>345.12085732203826</v>
      </c>
      <c r="C13" s="211">
        <v>0</v>
      </c>
      <c r="D13" s="211">
        <v>0</v>
      </c>
      <c r="E13" s="211">
        <v>0</v>
      </c>
      <c r="F13" s="211">
        <v>108.713498688</v>
      </c>
      <c r="G13" s="211">
        <v>453.8343560100383</v>
      </c>
      <c r="H13" s="211">
        <v>6.635106272722022</v>
      </c>
      <c r="I13" s="211">
        <v>8.867250671815674</v>
      </c>
      <c r="J13" s="211">
        <v>75.02184859200001</v>
      </c>
      <c r="K13" s="211">
        <v>90.5242055365377</v>
      </c>
      <c r="L13" s="211">
        <v>544.358561546576</v>
      </c>
      <c r="M13" s="212">
        <v>0.025084304047988726</v>
      </c>
      <c r="N13" s="211">
        <v>21701.16262764017</v>
      </c>
    </row>
    <row r="14" spans="1:14" ht="13.5">
      <c r="A14" s="44" t="s">
        <v>96</v>
      </c>
      <c r="B14" s="211">
        <v>55.53010845938255</v>
      </c>
      <c r="C14" s="211">
        <v>0</v>
      </c>
      <c r="D14" s="211">
        <v>0</v>
      </c>
      <c r="E14" s="211">
        <v>0</v>
      </c>
      <c r="F14" s="211">
        <v>0</v>
      </c>
      <c r="G14" s="211">
        <v>55.53010845938255</v>
      </c>
      <c r="H14" s="211">
        <v>48.13509454547016</v>
      </c>
      <c r="I14" s="211">
        <v>0.09359999999999999</v>
      </c>
      <c r="J14" s="211">
        <v>0</v>
      </c>
      <c r="K14" s="211">
        <v>48.22869454547016</v>
      </c>
      <c r="L14" s="211">
        <v>103.75880300485271</v>
      </c>
      <c r="M14" s="212">
        <v>0.018160275490058893</v>
      </c>
      <c r="N14" s="211">
        <v>5713.503799083404</v>
      </c>
    </row>
    <row r="15" spans="1:14" ht="13.5">
      <c r="A15" s="44" t="s">
        <v>98</v>
      </c>
      <c r="B15" s="211">
        <v>105.70311856992022</v>
      </c>
      <c r="C15" s="211">
        <v>0</v>
      </c>
      <c r="D15" s="211">
        <v>0</v>
      </c>
      <c r="E15" s="211">
        <v>0</v>
      </c>
      <c r="F15" s="211">
        <v>0</v>
      </c>
      <c r="G15" s="211">
        <v>105.70311856992022</v>
      </c>
      <c r="H15" s="211">
        <v>18.77776999637205</v>
      </c>
      <c r="I15" s="211">
        <v>4.858767491405847</v>
      </c>
      <c r="J15" s="211">
        <v>7.116445924</v>
      </c>
      <c r="K15" s="211">
        <v>30.752983411777898</v>
      </c>
      <c r="L15" s="211">
        <v>136.4561019816981</v>
      </c>
      <c r="M15" s="212">
        <v>0.015629410271645525</v>
      </c>
      <c r="N15" s="211">
        <v>8730.72621487538</v>
      </c>
    </row>
    <row r="16" spans="1:14" ht="13.5">
      <c r="A16" s="44" t="s">
        <v>100</v>
      </c>
      <c r="B16" s="211">
        <v>145.39864916587513</v>
      </c>
      <c r="C16" s="211">
        <v>0</v>
      </c>
      <c r="D16" s="211">
        <v>0</v>
      </c>
      <c r="E16" s="211">
        <v>0</v>
      </c>
      <c r="F16" s="211">
        <v>28.670530328</v>
      </c>
      <c r="G16" s="211">
        <v>174.06917949387514</v>
      </c>
      <c r="H16" s="211">
        <v>26.227431821459675</v>
      </c>
      <c r="I16" s="211">
        <v>0.7370999999999999</v>
      </c>
      <c r="J16" s="211">
        <v>0.40298227200000003</v>
      </c>
      <c r="K16" s="211">
        <v>27.367514093459672</v>
      </c>
      <c r="L16" s="211">
        <v>201.43669358733482</v>
      </c>
      <c r="M16" s="212">
        <v>0.024074363149076138</v>
      </c>
      <c r="N16" s="211">
        <v>8367.269877087696</v>
      </c>
    </row>
    <row r="17" spans="1:14" ht="13.5">
      <c r="A17" s="44" t="s">
        <v>102</v>
      </c>
      <c r="B17" s="211">
        <v>101.29732077097795</v>
      </c>
      <c r="C17" s="211">
        <v>0</v>
      </c>
      <c r="D17" s="211">
        <v>0</v>
      </c>
      <c r="E17" s="211">
        <v>74.5294486622904</v>
      </c>
      <c r="F17" s="211">
        <v>0</v>
      </c>
      <c r="G17" s="211">
        <v>175.82676943326834</v>
      </c>
      <c r="H17" s="211">
        <v>15.587251669123903</v>
      </c>
      <c r="I17" s="211">
        <v>1.0349420877674411</v>
      </c>
      <c r="J17" s="211">
        <v>4.0959993599999995</v>
      </c>
      <c r="K17" s="211">
        <v>20.718193116891346</v>
      </c>
      <c r="L17" s="211">
        <v>196.54496255015968</v>
      </c>
      <c r="M17" s="212">
        <v>0.03079846097470127</v>
      </c>
      <c r="N17" s="211">
        <v>6381.648833414349</v>
      </c>
    </row>
    <row r="18" spans="1:14" ht="13.5">
      <c r="A18" s="44" t="s">
        <v>104</v>
      </c>
      <c r="B18" s="211">
        <v>58.99982192502806</v>
      </c>
      <c r="C18" s="211">
        <v>0</v>
      </c>
      <c r="D18" s="211">
        <v>0</v>
      </c>
      <c r="E18" s="211">
        <v>0</v>
      </c>
      <c r="F18" s="211">
        <v>0</v>
      </c>
      <c r="G18" s="211">
        <v>58.99982192502806</v>
      </c>
      <c r="H18" s="211">
        <v>0</v>
      </c>
      <c r="I18" s="211">
        <v>0</v>
      </c>
      <c r="J18" s="211">
        <v>39.56064</v>
      </c>
      <c r="K18" s="211">
        <v>39.56064</v>
      </c>
      <c r="L18" s="211">
        <v>98.56046192502805</v>
      </c>
      <c r="M18" s="212">
        <v>0.015953053737081762</v>
      </c>
      <c r="N18" s="211">
        <v>6178.156455145082</v>
      </c>
    </row>
    <row r="19" spans="1:14" ht="13.5">
      <c r="A19" s="44" t="s">
        <v>106</v>
      </c>
      <c r="B19" s="211">
        <v>46.07689979532553</v>
      </c>
      <c r="C19" s="211">
        <v>0</v>
      </c>
      <c r="D19" s="211">
        <v>0</v>
      </c>
      <c r="E19" s="211">
        <v>0</v>
      </c>
      <c r="F19" s="211">
        <v>0</v>
      </c>
      <c r="G19" s="211">
        <v>46.07689979532553</v>
      </c>
      <c r="H19" s="211">
        <v>11.466443421746353</v>
      </c>
      <c r="I19" s="211">
        <v>14.723620932407638</v>
      </c>
      <c r="J19" s="211">
        <v>0</v>
      </c>
      <c r="K19" s="211">
        <v>26.19006435415399</v>
      </c>
      <c r="L19" s="211">
        <v>72.26696414947952</v>
      </c>
      <c r="M19" s="212">
        <v>0.017403545402425523</v>
      </c>
      <c r="N19" s="211">
        <v>4152.427708173055</v>
      </c>
    </row>
    <row r="20" spans="1:14" ht="13.5">
      <c r="A20" s="44" t="s">
        <v>108</v>
      </c>
      <c r="B20" s="211">
        <v>30.665067888903607</v>
      </c>
      <c r="C20" s="211">
        <v>0</v>
      </c>
      <c r="D20" s="211">
        <v>0</v>
      </c>
      <c r="E20" s="211">
        <v>0</v>
      </c>
      <c r="F20" s="211">
        <v>0</v>
      </c>
      <c r="G20" s="211">
        <v>30.665067888903607</v>
      </c>
      <c r="H20" s="211">
        <v>8.644417992918846</v>
      </c>
      <c r="I20" s="211">
        <v>0</v>
      </c>
      <c r="J20" s="211">
        <v>0</v>
      </c>
      <c r="K20" s="211">
        <v>8.644417992918846</v>
      </c>
      <c r="L20" s="211">
        <v>39.309485881822454</v>
      </c>
      <c r="M20" s="212">
        <v>0.013520034054520373</v>
      </c>
      <c r="N20" s="211">
        <v>2907.4990287231913</v>
      </c>
    </row>
    <row r="21" spans="1:14" ht="13.5">
      <c r="A21" s="44" t="s">
        <v>110</v>
      </c>
      <c r="B21" s="211">
        <v>32.65087070852433</v>
      </c>
      <c r="C21" s="211">
        <v>0</v>
      </c>
      <c r="D21" s="211">
        <v>0</v>
      </c>
      <c r="E21" s="211">
        <v>0</v>
      </c>
      <c r="F21" s="211">
        <v>0</v>
      </c>
      <c r="G21" s="211">
        <v>32.65087070852433</v>
      </c>
      <c r="H21" s="211">
        <v>13.146614586470946</v>
      </c>
      <c r="I21" s="211">
        <v>0</v>
      </c>
      <c r="J21" s="211">
        <v>0</v>
      </c>
      <c r="K21" s="211">
        <v>13.146614586470946</v>
      </c>
      <c r="L21" s="211">
        <v>45.797485294995276</v>
      </c>
      <c r="M21" s="212">
        <v>0.013583210188756238</v>
      </c>
      <c r="N21" s="211">
        <v>3371.624576118613</v>
      </c>
    </row>
    <row r="22" spans="1:14" ht="13.5">
      <c r="A22" s="44" t="s">
        <v>112</v>
      </c>
      <c r="B22" s="211">
        <v>50.32160557481806</v>
      </c>
      <c r="C22" s="211">
        <v>0</v>
      </c>
      <c r="D22" s="211">
        <v>0</v>
      </c>
      <c r="E22" s="211">
        <v>0</v>
      </c>
      <c r="F22" s="211">
        <v>0</v>
      </c>
      <c r="G22" s="211">
        <v>50.32160557481806</v>
      </c>
      <c r="H22" s="211">
        <v>0.5594</v>
      </c>
      <c r="I22" s="211">
        <v>0</v>
      </c>
      <c r="J22" s="211">
        <v>0</v>
      </c>
      <c r="K22" s="211">
        <v>0.5594</v>
      </c>
      <c r="L22" s="211">
        <v>50.881005574818055</v>
      </c>
      <c r="M22" s="212">
        <v>0.013843137177991164</v>
      </c>
      <c r="N22" s="211">
        <v>3675.540083190999</v>
      </c>
    </row>
    <row r="23" spans="1:14" ht="13.5">
      <c r="A23" s="44" t="s">
        <v>78</v>
      </c>
      <c r="B23" s="211">
        <v>40.11716877270703</v>
      </c>
      <c r="C23" s="211">
        <v>0</v>
      </c>
      <c r="D23" s="211">
        <v>0</v>
      </c>
      <c r="E23" s="211">
        <v>0</v>
      </c>
      <c r="F23" s="211">
        <v>0</v>
      </c>
      <c r="G23" s="211">
        <v>40.11716877270703</v>
      </c>
      <c r="H23" s="211">
        <v>19.6255541000998</v>
      </c>
      <c r="I23" s="211">
        <v>1.068795</v>
      </c>
      <c r="J23" s="211">
        <v>0</v>
      </c>
      <c r="K23" s="211">
        <v>20.694349100099803</v>
      </c>
      <c r="L23" s="211">
        <v>60.81151787280683</v>
      </c>
      <c r="M23" s="212">
        <v>0.018129533813952825</v>
      </c>
      <c r="N23" s="211">
        <v>3354.279183174868</v>
      </c>
    </row>
    <row r="24" spans="1:14" ht="13.5">
      <c r="A24" s="44" t="s">
        <v>115</v>
      </c>
      <c r="B24" s="211">
        <v>55.85205344069226</v>
      </c>
      <c r="C24" s="211">
        <v>0</v>
      </c>
      <c r="D24" s="211">
        <v>0</v>
      </c>
      <c r="E24" s="211">
        <v>0</v>
      </c>
      <c r="F24" s="211">
        <v>147.29363299999997</v>
      </c>
      <c r="G24" s="211">
        <v>203.14568644069223</v>
      </c>
      <c r="H24" s="211">
        <v>7.737463725771861</v>
      </c>
      <c r="I24" s="211">
        <v>0.03744</v>
      </c>
      <c r="J24" s="211">
        <v>172.57260516999997</v>
      </c>
      <c r="K24" s="211">
        <v>180.34750889577182</v>
      </c>
      <c r="L24" s="211">
        <v>383.49319533646405</v>
      </c>
      <c r="M24" s="212">
        <v>0.07701170001492733</v>
      </c>
      <c r="N24" s="211">
        <v>4979.674455467557</v>
      </c>
    </row>
    <row r="25" spans="1:14" ht="13.5">
      <c r="A25" s="44" t="s">
        <v>117</v>
      </c>
      <c r="B25" s="211">
        <v>81.75504034771583</v>
      </c>
      <c r="C25" s="211">
        <v>0</v>
      </c>
      <c r="D25" s="211">
        <v>0</v>
      </c>
      <c r="E25" s="211">
        <v>0</v>
      </c>
      <c r="F25" s="211">
        <v>0</v>
      </c>
      <c r="G25" s="211">
        <v>81.75504034771583</v>
      </c>
      <c r="H25" s="211">
        <v>8.673776463345028</v>
      </c>
      <c r="I25" s="211">
        <v>0</v>
      </c>
      <c r="J25" s="211">
        <v>0</v>
      </c>
      <c r="K25" s="211">
        <v>8.673776463345028</v>
      </c>
      <c r="L25" s="211">
        <v>90.42881681106087</v>
      </c>
      <c r="M25" s="212">
        <v>0.029133367791319326</v>
      </c>
      <c r="N25" s="211">
        <v>3103.960292500249</v>
      </c>
    </row>
    <row r="26" spans="1:14" ht="13.5">
      <c r="A26" s="44" t="s">
        <v>119</v>
      </c>
      <c r="B26" s="211">
        <v>59.17874849027036</v>
      </c>
      <c r="C26" s="211">
        <v>0</v>
      </c>
      <c r="D26" s="211">
        <v>0</v>
      </c>
      <c r="E26" s="211">
        <v>0</v>
      </c>
      <c r="F26" s="211">
        <v>162.92717487384</v>
      </c>
      <c r="G26" s="211">
        <v>222.10592336411034</v>
      </c>
      <c r="H26" s="211">
        <v>30.824928068637533</v>
      </c>
      <c r="I26" s="211">
        <v>2.652077255725692</v>
      </c>
      <c r="J26" s="211">
        <v>313.17248320199997</v>
      </c>
      <c r="K26" s="211">
        <v>346.6494885263632</v>
      </c>
      <c r="L26" s="211">
        <v>568.7554118904735</v>
      </c>
      <c r="M26" s="212">
        <v>0.06129631634744333</v>
      </c>
      <c r="N26" s="211">
        <v>9278.78616174292</v>
      </c>
    </row>
    <row r="27" spans="1:14" ht="13.5">
      <c r="A27" s="44" t="s">
        <v>121</v>
      </c>
      <c r="B27" s="211">
        <v>53.921959767094044</v>
      </c>
      <c r="C27" s="211">
        <v>0</v>
      </c>
      <c r="D27" s="211">
        <v>0</v>
      </c>
      <c r="E27" s="211">
        <v>0</v>
      </c>
      <c r="F27" s="211">
        <v>201.88867732800003</v>
      </c>
      <c r="G27" s="211">
        <v>255.81063709509408</v>
      </c>
      <c r="H27" s="211">
        <v>0</v>
      </c>
      <c r="I27" s="211">
        <v>0</v>
      </c>
      <c r="J27" s="211">
        <v>214.128842412</v>
      </c>
      <c r="K27" s="211">
        <v>214.128842412</v>
      </c>
      <c r="L27" s="211">
        <v>469.9394795070941</v>
      </c>
      <c r="M27" s="212">
        <v>0.11264772535040136</v>
      </c>
      <c r="N27" s="211">
        <v>4171.761818050946</v>
      </c>
    </row>
    <row r="28" spans="1:14" ht="13.5">
      <c r="A28" s="44" t="s">
        <v>122</v>
      </c>
      <c r="B28" s="211">
        <v>50.02528095762516</v>
      </c>
      <c r="C28" s="211">
        <v>0</v>
      </c>
      <c r="D28" s="211">
        <v>0</v>
      </c>
      <c r="E28" s="211">
        <v>0</v>
      </c>
      <c r="F28" s="211">
        <v>55.310688</v>
      </c>
      <c r="G28" s="211">
        <v>105.33596895762516</v>
      </c>
      <c r="H28" s="211">
        <v>6.925664811991525</v>
      </c>
      <c r="I28" s="211">
        <v>0</v>
      </c>
      <c r="J28" s="211">
        <v>6.277679999999999</v>
      </c>
      <c r="K28" s="211">
        <v>13.203344811991524</v>
      </c>
      <c r="L28" s="211">
        <v>118.53931376961668</v>
      </c>
      <c r="M28" s="212">
        <v>0.0437814794131367</v>
      </c>
      <c r="N28" s="211">
        <v>2707.5218873039908</v>
      </c>
    </row>
    <row r="29" spans="1:14" ht="13.5">
      <c r="A29" s="44" t="s">
        <v>123</v>
      </c>
      <c r="B29" s="211">
        <v>106.61011748558715</v>
      </c>
      <c r="C29" s="211">
        <v>0</v>
      </c>
      <c r="D29" s="211">
        <v>0</v>
      </c>
      <c r="E29" s="211">
        <v>0</v>
      </c>
      <c r="F29" s="211">
        <v>65.314610364</v>
      </c>
      <c r="G29" s="211">
        <v>171.92472784958716</v>
      </c>
      <c r="H29" s="211">
        <v>8.31182727059675</v>
      </c>
      <c r="I29" s="211">
        <v>0.046799999999999994</v>
      </c>
      <c r="J29" s="211">
        <v>6.162307473529411</v>
      </c>
      <c r="K29" s="211">
        <v>14.52093474412616</v>
      </c>
      <c r="L29" s="211">
        <v>186.4456625937133</v>
      </c>
      <c r="M29" s="212">
        <v>0.049759754990597295</v>
      </c>
      <c r="N29" s="211">
        <v>3746.916813174511</v>
      </c>
    </row>
    <row r="30" spans="1:14" ht="13.5">
      <c r="A30" s="44" t="s">
        <v>225</v>
      </c>
      <c r="B30" s="211">
        <v>71.44993874663348</v>
      </c>
      <c r="C30" s="211">
        <v>0</v>
      </c>
      <c r="D30" s="211">
        <v>0</v>
      </c>
      <c r="E30" s="211">
        <v>0</v>
      </c>
      <c r="F30" s="211">
        <v>0</v>
      </c>
      <c r="G30" s="211">
        <v>71.44993874663348</v>
      </c>
      <c r="H30" s="211">
        <v>0.04705882352941177</v>
      </c>
      <c r="I30" s="211">
        <v>0.09359999999999999</v>
      </c>
      <c r="J30" s="211">
        <v>0</v>
      </c>
      <c r="K30" s="211">
        <v>0.14065882352941175</v>
      </c>
      <c r="L30" s="211">
        <v>71.59059757016288</v>
      </c>
      <c r="M30" s="212">
        <v>0.008227778145930486</v>
      </c>
      <c r="N30" s="211">
        <v>8701.085068217604</v>
      </c>
    </row>
    <row r="31" spans="1:14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3.5">
      <c r="A32" s="2" t="s">
        <v>682</v>
      </c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3.5">
      <c r="A33" s="213" t="s">
        <v>683</v>
      </c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3.5">
      <c r="A34" s="2" t="s">
        <v>687</v>
      </c>
      <c r="B34"/>
      <c r="C34"/>
      <c r="D34"/>
      <c r="E34"/>
      <c r="F34"/>
      <c r="G34"/>
      <c r="H34"/>
      <c r="I34"/>
      <c r="J34"/>
      <c r="K34"/>
      <c r="L34"/>
      <c r="M34"/>
      <c r="N34"/>
    </row>
  </sheetData>
  <sheetProtection/>
  <mergeCells count="4">
    <mergeCell ref="A3:A4"/>
    <mergeCell ref="B3:L3"/>
    <mergeCell ref="M3:M4"/>
    <mergeCell ref="N3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workbookViewId="0" topLeftCell="A1">
      <selection activeCell="B1" sqref="B1"/>
    </sheetView>
  </sheetViews>
  <sheetFormatPr defaultColWidth="9.00390625" defaultRowHeight="13.5"/>
  <cols>
    <col min="1" max="1" width="1.625" style="0" customWidth="1"/>
    <col min="2" max="2" width="40.625" style="113" customWidth="1"/>
    <col min="3" max="3" width="8.625" style="0" customWidth="1"/>
    <col min="4" max="4" width="3.25390625" style="113" customWidth="1"/>
    <col min="5" max="5" width="6.625" style="0" customWidth="1"/>
    <col min="6" max="6" width="8.625" style="0" customWidth="1"/>
    <col min="7" max="7" width="5.625" style="0" customWidth="1"/>
    <col min="8" max="8" width="5.50390625" style="0" customWidth="1"/>
    <col min="9" max="12" width="2.625" style="0" customWidth="1"/>
    <col min="13" max="13" width="6.625" style="0" customWidth="1"/>
    <col min="14" max="14" width="8.625" style="0" customWidth="1"/>
    <col min="15" max="15" width="5.625" style="0" customWidth="1"/>
    <col min="16" max="16" width="5.50390625" style="0" customWidth="1"/>
    <col min="17" max="20" width="2.625" style="0" customWidth="1"/>
    <col min="21" max="21" width="6.625" style="0" customWidth="1"/>
    <col min="22" max="22" width="8.625" style="0" customWidth="1"/>
    <col min="23" max="23" width="5.625" style="0" customWidth="1"/>
    <col min="24" max="24" width="5.50390625" style="0" customWidth="1"/>
    <col min="25" max="28" width="2.625" style="0" customWidth="1"/>
    <col min="29" max="29" width="6.625" style="0" customWidth="1"/>
    <col min="30" max="30" width="8.625" style="0" customWidth="1"/>
    <col min="31" max="31" width="5.625" style="0" customWidth="1"/>
    <col min="32" max="32" width="5.50390625" style="0" customWidth="1"/>
    <col min="33" max="36" width="2.625" style="0" customWidth="1"/>
    <col min="37" max="37" width="11.625" style="0" customWidth="1"/>
  </cols>
  <sheetData>
    <row r="1" spans="1:36" ht="17.25">
      <c r="A1" s="179" t="s">
        <v>570</v>
      </c>
      <c r="B1" s="174"/>
      <c r="C1" s="174"/>
      <c r="D1" s="174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</row>
    <row r="2" spans="5:36" ht="14.25" thickBot="1">
      <c r="E2" s="292" t="s">
        <v>347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 t="s">
        <v>348</v>
      </c>
      <c r="AD2" s="292"/>
      <c r="AE2" s="292"/>
      <c r="AF2" s="292"/>
      <c r="AG2" s="292"/>
      <c r="AH2" s="292"/>
      <c r="AI2" s="292"/>
      <c r="AJ2" s="292"/>
    </row>
    <row r="3" spans="1:36" ht="18" customHeight="1">
      <c r="A3" s="293" t="s">
        <v>349</v>
      </c>
      <c r="B3" s="294"/>
      <c r="C3" s="180"/>
      <c r="D3" s="181"/>
      <c r="E3" s="297" t="s">
        <v>350</v>
      </c>
      <c r="F3" s="298"/>
      <c r="G3" s="298"/>
      <c r="H3" s="298"/>
      <c r="I3" s="298"/>
      <c r="J3" s="298"/>
      <c r="K3" s="298"/>
      <c r="L3" s="299"/>
      <c r="M3" s="300" t="s">
        <v>350</v>
      </c>
      <c r="N3" s="298"/>
      <c r="O3" s="298"/>
      <c r="P3" s="298"/>
      <c r="Q3" s="298"/>
      <c r="R3" s="298"/>
      <c r="S3" s="298"/>
      <c r="T3" s="299"/>
      <c r="U3" s="300" t="s">
        <v>350</v>
      </c>
      <c r="V3" s="298"/>
      <c r="W3" s="298"/>
      <c r="X3" s="298"/>
      <c r="Y3" s="298"/>
      <c r="Z3" s="298"/>
      <c r="AA3" s="298"/>
      <c r="AB3" s="299"/>
      <c r="AC3" s="300" t="s">
        <v>350</v>
      </c>
      <c r="AD3" s="298"/>
      <c r="AE3" s="298"/>
      <c r="AF3" s="298"/>
      <c r="AG3" s="298"/>
      <c r="AH3" s="298"/>
      <c r="AI3" s="298"/>
      <c r="AJ3" s="301"/>
    </row>
    <row r="4" spans="1:36" ht="36.75" customHeight="1" thickBot="1">
      <c r="A4" s="295"/>
      <c r="B4" s="296"/>
      <c r="C4" s="182" t="s">
        <v>351</v>
      </c>
      <c r="D4" s="114" t="s">
        <v>352</v>
      </c>
      <c r="E4" s="183" t="s">
        <v>353</v>
      </c>
      <c r="F4" s="184" t="s">
        <v>701</v>
      </c>
      <c r="G4" s="184" t="s">
        <v>354</v>
      </c>
      <c r="H4" s="237" t="s">
        <v>355</v>
      </c>
      <c r="I4" s="115" t="s">
        <v>356</v>
      </c>
      <c r="J4" s="302" t="s">
        <v>357</v>
      </c>
      <c r="K4" s="302"/>
      <c r="L4" s="303"/>
      <c r="M4" s="185" t="s">
        <v>353</v>
      </c>
      <c r="N4" s="183" t="s">
        <v>358</v>
      </c>
      <c r="O4" s="184" t="s">
        <v>354</v>
      </c>
      <c r="P4" s="237" t="s">
        <v>355</v>
      </c>
      <c r="Q4" s="238" t="s">
        <v>356</v>
      </c>
      <c r="R4" s="302" t="s">
        <v>357</v>
      </c>
      <c r="S4" s="302"/>
      <c r="T4" s="303"/>
      <c r="U4" s="185" t="s">
        <v>353</v>
      </c>
      <c r="V4" s="183" t="s">
        <v>358</v>
      </c>
      <c r="W4" s="184" t="s">
        <v>354</v>
      </c>
      <c r="X4" s="237" t="s">
        <v>355</v>
      </c>
      <c r="Y4" s="115" t="s">
        <v>356</v>
      </c>
      <c r="Z4" s="302" t="s">
        <v>357</v>
      </c>
      <c r="AA4" s="302"/>
      <c r="AB4" s="303"/>
      <c r="AC4" s="185" t="s">
        <v>353</v>
      </c>
      <c r="AD4" s="183" t="s">
        <v>358</v>
      </c>
      <c r="AE4" s="184" t="s">
        <v>354</v>
      </c>
      <c r="AF4" s="237" t="s">
        <v>355</v>
      </c>
      <c r="AG4" s="115" t="s">
        <v>356</v>
      </c>
      <c r="AH4" s="302" t="s">
        <v>357</v>
      </c>
      <c r="AI4" s="302"/>
      <c r="AJ4" s="304"/>
    </row>
    <row r="5" spans="1:36" ht="18" customHeight="1" thickTop="1">
      <c r="A5" s="305" t="s">
        <v>359</v>
      </c>
      <c r="B5" s="306"/>
      <c r="C5" s="307" t="s">
        <v>360</v>
      </c>
      <c r="D5" s="309" t="s">
        <v>361</v>
      </c>
      <c r="E5" s="311" t="s">
        <v>362</v>
      </c>
      <c r="F5" s="312"/>
      <c r="G5" s="312"/>
      <c r="H5" s="312"/>
      <c r="I5" s="313"/>
      <c r="J5" s="116" t="s">
        <v>363</v>
      </c>
      <c r="K5" s="116" t="s">
        <v>364</v>
      </c>
      <c r="L5" s="117" t="s">
        <v>365</v>
      </c>
      <c r="M5" s="311" t="s">
        <v>366</v>
      </c>
      <c r="N5" s="312"/>
      <c r="O5" s="312"/>
      <c r="P5" s="312"/>
      <c r="Q5" s="313"/>
      <c r="R5" s="314" t="s">
        <v>367</v>
      </c>
      <c r="S5" s="315"/>
      <c r="T5" s="316"/>
      <c r="U5" s="311" t="s">
        <v>368</v>
      </c>
      <c r="V5" s="312"/>
      <c r="W5" s="312"/>
      <c r="X5" s="312"/>
      <c r="Y5" s="313"/>
      <c r="Z5" s="314" t="s">
        <v>369</v>
      </c>
      <c r="AA5" s="315"/>
      <c r="AB5" s="316"/>
      <c r="AC5" s="311" t="s">
        <v>370</v>
      </c>
      <c r="AD5" s="312"/>
      <c r="AE5" s="312"/>
      <c r="AF5" s="312"/>
      <c r="AG5" s="313"/>
      <c r="AH5" s="314" t="s">
        <v>369</v>
      </c>
      <c r="AI5" s="315"/>
      <c r="AJ5" s="317"/>
    </row>
    <row r="6" spans="1:36" ht="18" customHeight="1">
      <c r="A6" s="318" t="s">
        <v>371</v>
      </c>
      <c r="B6" s="319"/>
      <c r="C6" s="308"/>
      <c r="D6" s="310"/>
      <c r="E6" s="118">
        <v>1999</v>
      </c>
      <c r="F6" s="119" t="s">
        <v>372</v>
      </c>
      <c r="G6" s="120">
        <v>5.4</v>
      </c>
      <c r="H6" s="120">
        <v>590</v>
      </c>
      <c r="I6" s="121">
        <v>1</v>
      </c>
      <c r="J6" s="122">
        <v>33</v>
      </c>
      <c r="K6" s="122">
        <v>33</v>
      </c>
      <c r="L6" s="123">
        <v>33</v>
      </c>
      <c r="M6" s="118">
        <v>2007</v>
      </c>
      <c r="N6" s="120" t="s">
        <v>373</v>
      </c>
      <c r="O6" s="124">
        <v>3</v>
      </c>
      <c r="P6" s="125">
        <v>120</v>
      </c>
      <c r="Q6" s="121">
        <v>1</v>
      </c>
      <c r="R6" s="320">
        <v>100</v>
      </c>
      <c r="S6" s="321"/>
      <c r="T6" s="322"/>
      <c r="U6" s="118">
        <v>2013</v>
      </c>
      <c r="V6" s="120" t="s">
        <v>372</v>
      </c>
      <c r="W6" s="126">
        <v>10.58</v>
      </c>
      <c r="X6" s="125">
        <v>438</v>
      </c>
      <c r="Y6" s="121">
        <v>2</v>
      </c>
      <c r="Z6" s="320">
        <v>100</v>
      </c>
      <c r="AA6" s="321"/>
      <c r="AB6" s="322"/>
      <c r="AC6" s="118">
        <v>2013</v>
      </c>
      <c r="AD6" s="120" t="s">
        <v>373</v>
      </c>
      <c r="AE6" s="126">
        <v>11.52</v>
      </c>
      <c r="AF6" s="125">
        <v>399</v>
      </c>
      <c r="AG6" s="121">
        <v>2</v>
      </c>
      <c r="AH6" s="320">
        <v>100</v>
      </c>
      <c r="AI6" s="321"/>
      <c r="AJ6" s="323"/>
    </row>
    <row r="7" spans="1:36" ht="18" customHeight="1">
      <c r="A7" s="333" t="s">
        <v>374</v>
      </c>
      <c r="B7" s="334"/>
      <c r="C7" s="324" t="s">
        <v>375</v>
      </c>
      <c r="D7" s="326" t="s">
        <v>376</v>
      </c>
      <c r="E7" s="328" t="s">
        <v>377</v>
      </c>
      <c r="F7" s="329"/>
      <c r="G7" s="329"/>
      <c r="H7" s="329"/>
      <c r="I7" s="330"/>
      <c r="J7" s="130" t="s">
        <v>377</v>
      </c>
      <c r="K7" s="130" t="s">
        <v>377</v>
      </c>
      <c r="L7" s="131" t="s">
        <v>377</v>
      </c>
      <c r="M7" s="328" t="s">
        <v>377</v>
      </c>
      <c r="N7" s="329"/>
      <c r="O7" s="329"/>
      <c r="P7" s="329"/>
      <c r="Q7" s="330"/>
      <c r="R7" s="130" t="s">
        <v>377</v>
      </c>
      <c r="S7" s="130" t="s">
        <v>377</v>
      </c>
      <c r="T7" s="131" t="s">
        <v>377</v>
      </c>
      <c r="U7" s="328" t="s">
        <v>377</v>
      </c>
      <c r="V7" s="329"/>
      <c r="W7" s="329"/>
      <c r="X7" s="329"/>
      <c r="Y7" s="330"/>
      <c r="Z7" s="130" t="s">
        <v>377</v>
      </c>
      <c r="AA7" s="130" t="s">
        <v>377</v>
      </c>
      <c r="AB7" s="131" t="s">
        <v>377</v>
      </c>
      <c r="AC7" s="328" t="s">
        <v>377</v>
      </c>
      <c r="AD7" s="329"/>
      <c r="AE7" s="329"/>
      <c r="AF7" s="329"/>
      <c r="AG7" s="330"/>
      <c r="AH7" s="130" t="s">
        <v>377</v>
      </c>
      <c r="AI7" s="130" t="s">
        <v>377</v>
      </c>
      <c r="AJ7" s="132" t="s">
        <v>377</v>
      </c>
    </row>
    <row r="8" spans="1:36" ht="18" customHeight="1">
      <c r="A8" s="331" t="s">
        <v>378</v>
      </c>
      <c r="B8" s="332"/>
      <c r="C8" s="325"/>
      <c r="D8" s="327"/>
      <c r="E8" s="118"/>
      <c r="F8" s="120"/>
      <c r="G8" s="125"/>
      <c r="H8" s="125"/>
      <c r="I8" s="125"/>
      <c r="J8" s="134"/>
      <c r="K8" s="134"/>
      <c r="L8" s="135"/>
      <c r="M8" s="118"/>
      <c r="N8" s="120"/>
      <c r="O8" s="125"/>
      <c r="P8" s="125"/>
      <c r="Q8" s="136"/>
      <c r="R8" s="134"/>
      <c r="S8" s="134"/>
      <c r="T8" s="135"/>
      <c r="U8" s="118"/>
      <c r="V8" s="120"/>
      <c r="W8" s="125"/>
      <c r="X8" s="125"/>
      <c r="Y8" s="136"/>
      <c r="Z8" s="134"/>
      <c r="AA8" s="134"/>
      <c r="AB8" s="135"/>
      <c r="AC8" s="118"/>
      <c r="AD8" s="120"/>
      <c r="AE8" s="125"/>
      <c r="AF8" s="125"/>
      <c r="AG8" s="136"/>
      <c r="AH8" s="134"/>
      <c r="AI8" s="134"/>
      <c r="AJ8" s="137"/>
    </row>
    <row r="9" spans="1:36" ht="18" customHeight="1">
      <c r="A9" s="333" t="s">
        <v>379</v>
      </c>
      <c r="B9" s="334"/>
      <c r="C9" s="324" t="s">
        <v>380</v>
      </c>
      <c r="D9" s="326" t="s">
        <v>361</v>
      </c>
      <c r="E9" s="328" t="s">
        <v>377</v>
      </c>
      <c r="F9" s="329"/>
      <c r="G9" s="329"/>
      <c r="H9" s="329"/>
      <c r="I9" s="330"/>
      <c r="J9" s="130" t="s">
        <v>377</v>
      </c>
      <c r="K9" s="130" t="s">
        <v>377</v>
      </c>
      <c r="L9" s="131" t="s">
        <v>377</v>
      </c>
      <c r="M9" s="328" t="s">
        <v>377</v>
      </c>
      <c r="N9" s="329"/>
      <c r="O9" s="329"/>
      <c r="P9" s="329"/>
      <c r="Q9" s="330"/>
      <c r="R9" s="130" t="s">
        <v>377</v>
      </c>
      <c r="S9" s="130" t="s">
        <v>377</v>
      </c>
      <c r="T9" s="131" t="s">
        <v>377</v>
      </c>
      <c r="U9" s="328" t="s">
        <v>377</v>
      </c>
      <c r="V9" s="329"/>
      <c r="W9" s="329"/>
      <c r="X9" s="329"/>
      <c r="Y9" s="330"/>
      <c r="Z9" s="130" t="s">
        <v>377</v>
      </c>
      <c r="AA9" s="130" t="s">
        <v>377</v>
      </c>
      <c r="AB9" s="131" t="s">
        <v>377</v>
      </c>
      <c r="AC9" s="328" t="s">
        <v>377</v>
      </c>
      <c r="AD9" s="329"/>
      <c r="AE9" s="329"/>
      <c r="AF9" s="329"/>
      <c r="AG9" s="330"/>
      <c r="AH9" s="130" t="s">
        <v>377</v>
      </c>
      <c r="AI9" s="130" t="s">
        <v>377</v>
      </c>
      <c r="AJ9" s="132" t="s">
        <v>377</v>
      </c>
    </row>
    <row r="10" spans="1:36" ht="18" customHeight="1">
      <c r="A10" s="331" t="s">
        <v>381</v>
      </c>
      <c r="B10" s="332"/>
      <c r="C10" s="325"/>
      <c r="D10" s="327"/>
      <c r="E10" s="118"/>
      <c r="F10" s="120"/>
      <c r="G10" s="125"/>
      <c r="H10" s="125"/>
      <c r="I10" s="125"/>
      <c r="J10" s="134"/>
      <c r="K10" s="134"/>
      <c r="L10" s="135"/>
      <c r="M10" s="118"/>
      <c r="N10" s="120"/>
      <c r="O10" s="125"/>
      <c r="P10" s="125"/>
      <c r="Q10" s="136"/>
      <c r="R10" s="134"/>
      <c r="S10" s="134"/>
      <c r="T10" s="135"/>
      <c r="U10" s="118"/>
      <c r="V10" s="120"/>
      <c r="W10" s="125"/>
      <c r="X10" s="125"/>
      <c r="Y10" s="136"/>
      <c r="Z10" s="134"/>
      <c r="AA10" s="134"/>
      <c r="AB10" s="135"/>
      <c r="AC10" s="118"/>
      <c r="AD10" s="120"/>
      <c r="AE10" s="125"/>
      <c r="AF10" s="125"/>
      <c r="AG10" s="136"/>
      <c r="AH10" s="134"/>
      <c r="AI10" s="134"/>
      <c r="AJ10" s="137"/>
    </row>
    <row r="11" spans="1:36" ht="18" customHeight="1">
      <c r="A11" s="333" t="s">
        <v>382</v>
      </c>
      <c r="B11" s="334"/>
      <c r="C11" s="324" t="s">
        <v>383</v>
      </c>
      <c r="D11" s="326" t="s">
        <v>384</v>
      </c>
      <c r="E11" s="328" t="s">
        <v>377</v>
      </c>
      <c r="F11" s="329"/>
      <c r="G11" s="329"/>
      <c r="H11" s="329"/>
      <c r="I11" s="330"/>
      <c r="J11" s="130" t="s">
        <v>377</v>
      </c>
      <c r="K11" s="130" t="s">
        <v>377</v>
      </c>
      <c r="L11" s="131" t="s">
        <v>377</v>
      </c>
      <c r="M11" s="328" t="s">
        <v>377</v>
      </c>
      <c r="N11" s="329"/>
      <c r="O11" s="329"/>
      <c r="P11" s="329"/>
      <c r="Q11" s="330"/>
      <c r="R11" s="130" t="s">
        <v>377</v>
      </c>
      <c r="S11" s="130" t="s">
        <v>377</v>
      </c>
      <c r="T11" s="131" t="s">
        <v>377</v>
      </c>
      <c r="U11" s="328" t="s">
        <v>377</v>
      </c>
      <c r="V11" s="329"/>
      <c r="W11" s="329"/>
      <c r="X11" s="329"/>
      <c r="Y11" s="330"/>
      <c r="Z11" s="130" t="s">
        <v>377</v>
      </c>
      <c r="AA11" s="130" t="s">
        <v>377</v>
      </c>
      <c r="AB11" s="131" t="s">
        <v>377</v>
      </c>
      <c r="AC11" s="328" t="s">
        <v>377</v>
      </c>
      <c r="AD11" s="329"/>
      <c r="AE11" s="329"/>
      <c r="AF11" s="329"/>
      <c r="AG11" s="330"/>
      <c r="AH11" s="130" t="s">
        <v>377</v>
      </c>
      <c r="AI11" s="130" t="s">
        <v>377</v>
      </c>
      <c r="AJ11" s="132" t="s">
        <v>377</v>
      </c>
    </row>
    <row r="12" spans="1:36" ht="18" customHeight="1">
      <c r="A12" s="331" t="s">
        <v>385</v>
      </c>
      <c r="B12" s="332"/>
      <c r="C12" s="325"/>
      <c r="D12" s="327"/>
      <c r="E12" s="118"/>
      <c r="F12" s="120"/>
      <c r="G12" s="125"/>
      <c r="H12" s="125"/>
      <c r="I12" s="125"/>
      <c r="J12" s="134"/>
      <c r="K12" s="134"/>
      <c r="L12" s="135"/>
      <c r="M12" s="118"/>
      <c r="N12" s="120"/>
      <c r="O12" s="125"/>
      <c r="P12" s="125"/>
      <c r="Q12" s="136"/>
      <c r="R12" s="134"/>
      <c r="S12" s="134"/>
      <c r="T12" s="135"/>
      <c r="U12" s="118"/>
      <c r="V12" s="120"/>
      <c r="W12" s="125"/>
      <c r="X12" s="125"/>
      <c r="Y12" s="136"/>
      <c r="Z12" s="134"/>
      <c r="AA12" s="134"/>
      <c r="AB12" s="135"/>
      <c r="AC12" s="118"/>
      <c r="AD12" s="120"/>
      <c r="AE12" s="125"/>
      <c r="AF12" s="125"/>
      <c r="AG12" s="136"/>
      <c r="AH12" s="134"/>
      <c r="AI12" s="134"/>
      <c r="AJ12" s="137"/>
    </row>
    <row r="13" spans="1:36" ht="18" customHeight="1">
      <c r="A13" s="333" t="s">
        <v>387</v>
      </c>
      <c r="B13" s="334"/>
      <c r="C13" s="324" t="s">
        <v>388</v>
      </c>
      <c r="D13" s="326" t="s">
        <v>361</v>
      </c>
      <c r="E13" s="328" t="s">
        <v>389</v>
      </c>
      <c r="F13" s="329"/>
      <c r="G13" s="329"/>
      <c r="H13" s="329"/>
      <c r="I13" s="330"/>
      <c r="J13" s="130" t="s">
        <v>363</v>
      </c>
      <c r="K13" s="130" t="s">
        <v>390</v>
      </c>
      <c r="L13" s="131" t="s">
        <v>377</v>
      </c>
      <c r="M13" s="328" t="s">
        <v>391</v>
      </c>
      <c r="N13" s="329"/>
      <c r="O13" s="329"/>
      <c r="P13" s="329"/>
      <c r="Q13" s="330"/>
      <c r="R13" s="130" t="s">
        <v>369</v>
      </c>
      <c r="S13" s="130" t="s">
        <v>367</v>
      </c>
      <c r="T13" s="131" t="s">
        <v>364</v>
      </c>
      <c r="U13" s="328" t="s">
        <v>392</v>
      </c>
      <c r="V13" s="329"/>
      <c r="W13" s="329"/>
      <c r="X13" s="329"/>
      <c r="Y13" s="330"/>
      <c r="Z13" s="130" t="s">
        <v>363</v>
      </c>
      <c r="AA13" s="130" t="s">
        <v>390</v>
      </c>
      <c r="AB13" s="131" t="s">
        <v>365</v>
      </c>
      <c r="AC13" s="328" t="s">
        <v>348</v>
      </c>
      <c r="AD13" s="329"/>
      <c r="AE13" s="329"/>
      <c r="AF13" s="329"/>
      <c r="AG13" s="330"/>
      <c r="AH13" s="130" t="s">
        <v>348</v>
      </c>
      <c r="AI13" s="130" t="s">
        <v>348</v>
      </c>
      <c r="AJ13" s="132" t="s">
        <v>377</v>
      </c>
    </row>
    <row r="14" spans="1:36" ht="18" customHeight="1">
      <c r="A14" s="331" t="s">
        <v>393</v>
      </c>
      <c r="B14" s="335"/>
      <c r="C14" s="325"/>
      <c r="D14" s="327"/>
      <c r="E14" s="118">
        <v>2011</v>
      </c>
      <c r="F14" s="120" t="s">
        <v>394</v>
      </c>
      <c r="G14" s="125">
        <v>4</v>
      </c>
      <c r="H14" s="139" t="s">
        <v>395</v>
      </c>
      <c r="I14" s="136">
        <v>1</v>
      </c>
      <c r="J14" s="140" t="s">
        <v>396</v>
      </c>
      <c r="K14" s="140" t="s">
        <v>396</v>
      </c>
      <c r="L14" s="135"/>
      <c r="M14" s="118">
        <v>2013</v>
      </c>
      <c r="N14" s="120" t="s">
        <v>397</v>
      </c>
      <c r="O14" s="141">
        <v>11.52</v>
      </c>
      <c r="P14" s="125">
        <v>411</v>
      </c>
      <c r="Q14" s="136">
        <v>2</v>
      </c>
      <c r="R14" s="142">
        <v>37</v>
      </c>
      <c r="S14" s="142">
        <v>37</v>
      </c>
      <c r="T14" s="143">
        <v>25</v>
      </c>
      <c r="U14" s="118">
        <v>2014</v>
      </c>
      <c r="V14" s="119" t="s">
        <v>398</v>
      </c>
      <c r="W14" s="125">
        <v>10.4</v>
      </c>
      <c r="X14" s="125">
        <v>369</v>
      </c>
      <c r="Y14" s="136">
        <v>1</v>
      </c>
      <c r="Z14" s="140" t="s">
        <v>396</v>
      </c>
      <c r="AA14" s="140" t="s">
        <v>396</v>
      </c>
      <c r="AB14" s="144" t="s">
        <v>396</v>
      </c>
      <c r="AC14" s="118" t="s">
        <v>348</v>
      </c>
      <c r="AD14" s="120" t="s">
        <v>348</v>
      </c>
      <c r="AE14" s="141" t="s">
        <v>348</v>
      </c>
      <c r="AF14" s="125" t="s">
        <v>348</v>
      </c>
      <c r="AG14" s="136" t="s">
        <v>348</v>
      </c>
      <c r="AH14" s="134"/>
      <c r="AI14" s="134"/>
      <c r="AJ14" s="137"/>
    </row>
    <row r="15" spans="1:36" ht="18" customHeight="1">
      <c r="A15" s="333" t="s">
        <v>399</v>
      </c>
      <c r="B15" s="334"/>
      <c r="C15" s="324" t="s">
        <v>400</v>
      </c>
      <c r="D15" s="338" t="s">
        <v>361</v>
      </c>
      <c r="E15" s="328" t="s">
        <v>401</v>
      </c>
      <c r="F15" s="329"/>
      <c r="G15" s="329"/>
      <c r="H15" s="329"/>
      <c r="I15" s="330"/>
      <c r="J15" s="130" t="s">
        <v>363</v>
      </c>
      <c r="K15" s="130" t="s">
        <v>390</v>
      </c>
      <c r="L15" s="131" t="s">
        <v>365</v>
      </c>
      <c r="M15" s="328" t="s">
        <v>402</v>
      </c>
      <c r="N15" s="329"/>
      <c r="O15" s="329"/>
      <c r="P15" s="329"/>
      <c r="Q15" s="330"/>
      <c r="R15" s="130" t="s">
        <v>363</v>
      </c>
      <c r="S15" s="130" t="s">
        <v>390</v>
      </c>
      <c r="T15" s="131" t="s">
        <v>365</v>
      </c>
      <c r="U15" s="328" t="s">
        <v>403</v>
      </c>
      <c r="V15" s="329"/>
      <c r="W15" s="329"/>
      <c r="X15" s="329"/>
      <c r="Y15" s="330"/>
      <c r="Z15" s="130" t="s">
        <v>404</v>
      </c>
      <c r="AA15" s="130" t="s">
        <v>367</v>
      </c>
      <c r="AB15" s="131" t="s">
        <v>348</v>
      </c>
      <c r="AC15" s="328" t="s">
        <v>405</v>
      </c>
      <c r="AD15" s="329"/>
      <c r="AE15" s="329"/>
      <c r="AF15" s="329"/>
      <c r="AG15" s="330"/>
      <c r="AH15" s="130" t="s">
        <v>363</v>
      </c>
      <c r="AI15" s="130" t="s">
        <v>367</v>
      </c>
      <c r="AJ15" s="132" t="s">
        <v>377</v>
      </c>
    </row>
    <row r="16" spans="1:36" ht="18" customHeight="1">
      <c r="A16" s="341" t="s">
        <v>406</v>
      </c>
      <c r="B16" s="342"/>
      <c r="C16" s="336"/>
      <c r="D16" s="339"/>
      <c r="E16" s="118">
        <v>2004</v>
      </c>
      <c r="F16" s="119" t="s">
        <v>407</v>
      </c>
      <c r="G16" s="125">
        <v>3.22</v>
      </c>
      <c r="H16" s="125">
        <v>286</v>
      </c>
      <c r="I16" s="145">
        <v>1</v>
      </c>
      <c r="J16" s="146">
        <v>59</v>
      </c>
      <c r="K16" s="146">
        <v>13</v>
      </c>
      <c r="L16" s="147">
        <v>28</v>
      </c>
      <c r="M16" s="118">
        <v>2004</v>
      </c>
      <c r="N16" s="119" t="s">
        <v>398</v>
      </c>
      <c r="O16" s="125">
        <v>3.24</v>
      </c>
      <c r="P16" s="125">
        <v>285</v>
      </c>
      <c r="Q16" s="145">
        <v>1</v>
      </c>
      <c r="R16" s="146">
        <v>59</v>
      </c>
      <c r="S16" s="146">
        <v>13</v>
      </c>
      <c r="T16" s="147">
        <v>28</v>
      </c>
      <c r="U16" s="118">
        <v>2009</v>
      </c>
      <c r="V16" s="119" t="s">
        <v>407</v>
      </c>
      <c r="W16" s="125">
        <v>3</v>
      </c>
      <c r="X16" s="125">
        <v>251</v>
      </c>
      <c r="Y16" s="145">
        <v>1</v>
      </c>
      <c r="Z16" s="146">
        <v>22</v>
      </c>
      <c r="AA16" s="146">
        <v>78</v>
      </c>
      <c r="AB16" s="147" t="s">
        <v>348</v>
      </c>
      <c r="AC16" s="118">
        <v>2010</v>
      </c>
      <c r="AD16" s="119" t="s">
        <v>408</v>
      </c>
      <c r="AE16" s="125">
        <v>2.31</v>
      </c>
      <c r="AF16" s="125">
        <v>214</v>
      </c>
      <c r="AG16" s="145">
        <v>1</v>
      </c>
      <c r="AH16" s="146">
        <v>85</v>
      </c>
      <c r="AI16" s="146">
        <v>15</v>
      </c>
      <c r="AJ16" s="148" t="s">
        <v>409</v>
      </c>
    </row>
    <row r="17" spans="1:36" ht="18" customHeight="1">
      <c r="A17" s="343" t="s">
        <v>410</v>
      </c>
      <c r="B17" s="344"/>
      <c r="C17" s="337"/>
      <c r="D17" s="339"/>
      <c r="E17" s="345" t="s">
        <v>411</v>
      </c>
      <c r="F17" s="346"/>
      <c r="G17" s="346"/>
      <c r="H17" s="346"/>
      <c r="I17" s="347"/>
      <c r="J17" s="130" t="s">
        <v>412</v>
      </c>
      <c r="K17" s="130" t="s">
        <v>413</v>
      </c>
      <c r="L17" s="131" t="s">
        <v>414</v>
      </c>
      <c r="M17" s="328" t="s">
        <v>414</v>
      </c>
      <c r="N17" s="329"/>
      <c r="O17" s="329"/>
      <c r="P17" s="329"/>
      <c r="Q17" s="330"/>
      <c r="R17" s="130" t="s">
        <v>414</v>
      </c>
      <c r="S17" s="130" t="s">
        <v>414</v>
      </c>
      <c r="T17" s="131" t="s">
        <v>414</v>
      </c>
      <c r="U17" s="328" t="s">
        <v>414</v>
      </c>
      <c r="V17" s="329"/>
      <c r="W17" s="329"/>
      <c r="X17" s="329"/>
      <c r="Y17" s="330"/>
      <c r="Z17" s="130" t="s">
        <v>414</v>
      </c>
      <c r="AA17" s="130" t="s">
        <v>414</v>
      </c>
      <c r="AB17" s="131" t="s">
        <v>414</v>
      </c>
      <c r="AC17" s="328" t="s">
        <v>414</v>
      </c>
      <c r="AD17" s="329"/>
      <c r="AE17" s="329"/>
      <c r="AF17" s="329"/>
      <c r="AG17" s="330"/>
      <c r="AH17" s="130" t="s">
        <v>414</v>
      </c>
      <c r="AI17" s="130" t="s">
        <v>414</v>
      </c>
      <c r="AJ17" s="132" t="s">
        <v>414</v>
      </c>
    </row>
    <row r="18" spans="1:36" ht="18" customHeight="1">
      <c r="A18" s="331"/>
      <c r="B18" s="335"/>
      <c r="C18" s="325"/>
      <c r="D18" s="340"/>
      <c r="E18" s="118">
        <v>2014</v>
      </c>
      <c r="F18" s="119" t="s">
        <v>398</v>
      </c>
      <c r="G18" s="125">
        <v>3.5</v>
      </c>
      <c r="H18" s="125">
        <v>193</v>
      </c>
      <c r="I18" s="136">
        <v>1</v>
      </c>
      <c r="J18" s="142">
        <v>20</v>
      </c>
      <c r="K18" s="142">
        <v>80</v>
      </c>
      <c r="L18" s="135"/>
      <c r="M18" s="118"/>
      <c r="N18" s="120"/>
      <c r="O18" s="125"/>
      <c r="P18" s="125"/>
      <c r="Q18" s="136"/>
      <c r="R18" s="134"/>
      <c r="S18" s="134"/>
      <c r="T18" s="135"/>
      <c r="U18" s="118"/>
      <c r="V18" s="120"/>
      <c r="W18" s="125"/>
      <c r="X18" s="125"/>
      <c r="Y18" s="136"/>
      <c r="Z18" s="134"/>
      <c r="AA18" s="134"/>
      <c r="AB18" s="135"/>
      <c r="AC18" s="118"/>
      <c r="AD18" s="120"/>
      <c r="AE18" s="125"/>
      <c r="AF18" s="125"/>
      <c r="AG18" s="136"/>
      <c r="AH18" s="134"/>
      <c r="AI18" s="134"/>
      <c r="AJ18" s="137"/>
    </row>
    <row r="19" spans="1:36" ht="18" customHeight="1">
      <c r="A19" s="333" t="s">
        <v>415</v>
      </c>
      <c r="B19" s="334"/>
      <c r="C19" s="324" t="s">
        <v>416</v>
      </c>
      <c r="D19" s="326" t="s">
        <v>384</v>
      </c>
      <c r="E19" s="328" t="s">
        <v>414</v>
      </c>
      <c r="F19" s="329"/>
      <c r="G19" s="329"/>
      <c r="H19" s="329"/>
      <c r="I19" s="330"/>
      <c r="J19" s="130" t="s">
        <v>414</v>
      </c>
      <c r="K19" s="130" t="s">
        <v>414</v>
      </c>
      <c r="L19" s="131" t="s">
        <v>414</v>
      </c>
      <c r="M19" s="328" t="s">
        <v>414</v>
      </c>
      <c r="N19" s="329"/>
      <c r="O19" s="329"/>
      <c r="P19" s="329"/>
      <c r="Q19" s="330"/>
      <c r="R19" s="130" t="s">
        <v>414</v>
      </c>
      <c r="S19" s="130" t="s">
        <v>414</v>
      </c>
      <c r="T19" s="131" t="s">
        <v>414</v>
      </c>
      <c r="U19" s="328" t="s">
        <v>414</v>
      </c>
      <c r="V19" s="329"/>
      <c r="W19" s="329"/>
      <c r="X19" s="329"/>
      <c r="Y19" s="330"/>
      <c r="Z19" s="130" t="s">
        <v>414</v>
      </c>
      <c r="AA19" s="130" t="s">
        <v>414</v>
      </c>
      <c r="AB19" s="131" t="s">
        <v>414</v>
      </c>
      <c r="AC19" s="328" t="s">
        <v>414</v>
      </c>
      <c r="AD19" s="329"/>
      <c r="AE19" s="329"/>
      <c r="AF19" s="329"/>
      <c r="AG19" s="330"/>
      <c r="AH19" s="130" t="s">
        <v>414</v>
      </c>
      <c r="AI19" s="130" t="s">
        <v>414</v>
      </c>
      <c r="AJ19" s="132" t="s">
        <v>414</v>
      </c>
    </row>
    <row r="20" spans="1:36" ht="18" customHeight="1">
      <c r="A20" s="331" t="s">
        <v>417</v>
      </c>
      <c r="B20" s="335"/>
      <c r="C20" s="325"/>
      <c r="D20" s="327"/>
      <c r="E20" s="118"/>
      <c r="F20" s="120"/>
      <c r="G20" s="125"/>
      <c r="H20" s="125"/>
      <c r="I20" s="136"/>
      <c r="J20" s="134"/>
      <c r="K20" s="134"/>
      <c r="L20" s="135"/>
      <c r="M20" s="118"/>
      <c r="N20" s="120"/>
      <c r="O20" s="125"/>
      <c r="P20" s="125"/>
      <c r="Q20" s="136"/>
      <c r="R20" s="134"/>
      <c r="S20" s="134"/>
      <c r="T20" s="135"/>
      <c r="U20" s="118"/>
      <c r="V20" s="120"/>
      <c r="W20" s="125"/>
      <c r="X20" s="125"/>
      <c r="Y20" s="136"/>
      <c r="Z20" s="134"/>
      <c r="AA20" s="134"/>
      <c r="AB20" s="135"/>
      <c r="AC20" s="118"/>
      <c r="AD20" s="120"/>
      <c r="AE20" s="125"/>
      <c r="AF20" s="125"/>
      <c r="AG20" s="136"/>
      <c r="AH20" s="134"/>
      <c r="AI20" s="134"/>
      <c r="AJ20" s="137"/>
    </row>
    <row r="21" spans="1:36" ht="18" customHeight="1">
      <c r="A21" s="333" t="s">
        <v>425</v>
      </c>
      <c r="B21" s="334"/>
      <c r="C21" s="324" t="s">
        <v>426</v>
      </c>
      <c r="D21" s="326" t="s">
        <v>427</v>
      </c>
      <c r="E21" s="328" t="s">
        <v>414</v>
      </c>
      <c r="F21" s="329"/>
      <c r="G21" s="329"/>
      <c r="H21" s="329"/>
      <c r="I21" s="330"/>
      <c r="J21" s="130" t="s">
        <v>414</v>
      </c>
      <c r="K21" s="130" t="s">
        <v>414</v>
      </c>
      <c r="L21" s="131" t="s">
        <v>414</v>
      </c>
      <c r="M21" s="328" t="s">
        <v>414</v>
      </c>
      <c r="N21" s="329"/>
      <c r="O21" s="329"/>
      <c r="P21" s="329"/>
      <c r="Q21" s="330"/>
      <c r="R21" s="130" t="s">
        <v>414</v>
      </c>
      <c r="S21" s="130" t="s">
        <v>414</v>
      </c>
      <c r="T21" s="131" t="s">
        <v>414</v>
      </c>
      <c r="U21" s="328" t="s">
        <v>414</v>
      </c>
      <c r="V21" s="329"/>
      <c r="W21" s="329"/>
      <c r="X21" s="329"/>
      <c r="Y21" s="330"/>
      <c r="Z21" s="130" t="s">
        <v>414</v>
      </c>
      <c r="AA21" s="130" t="s">
        <v>414</v>
      </c>
      <c r="AB21" s="131" t="s">
        <v>414</v>
      </c>
      <c r="AC21" s="328" t="s">
        <v>414</v>
      </c>
      <c r="AD21" s="329"/>
      <c r="AE21" s="329"/>
      <c r="AF21" s="329"/>
      <c r="AG21" s="330"/>
      <c r="AH21" s="130" t="s">
        <v>414</v>
      </c>
      <c r="AI21" s="130" t="s">
        <v>414</v>
      </c>
      <c r="AJ21" s="132" t="s">
        <v>414</v>
      </c>
    </row>
    <row r="22" spans="1:36" ht="18" customHeight="1">
      <c r="A22" s="331" t="s">
        <v>428</v>
      </c>
      <c r="B22" s="335"/>
      <c r="C22" s="325"/>
      <c r="D22" s="327"/>
      <c r="E22" s="118"/>
      <c r="F22" s="120"/>
      <c r="G22" s="125"/>
      <c r="H22" s="125"/>
      <c r="I22" s="145"/>
      <c r="J22" s="150"/>
      <c r="K22" s="150"/>
      <c r="L22" s="151"/>
      <c r="M22" s="118"/>
      <c r="N22" s="120"/>
      <c r="O22" s="125"/>
      <c r="P22" s="125"/>
      <c r="Q22" s="145"/>
      <c r="R22" s="150"/>
      <c r="S22" s="150"/>
      <c r="T22" s="151"/>
      <c r="U22" s="118"/>
      <c r="V22" s="120"/>
      <c r="W22" s="125"/>
      <c r="X22" s="125"/>
      <c r="Y22" s="145"/>
      <c r="Z22" s="150"/>
      <c r="AA22" s="150"/>
      <c r="AB22" s="151"/>
      <c r="AC22" s="118"/>
      <c r="AD22" s="120"/>
      <c r="AE22" s="125"/>
      <c r="AF22" s="125"/>
      <c r="AG22" s="145"/>
      <c r="AH22" s="150"/>
      <c r="AI22" s="150"/>
      <c r="AJ22" s="148"/>
    </row>
    <row r="23" spans="1:36" ht="18" customHeight="1">
      <c r="A23" s="333" t="s">
        <v>429</v>
      </c>
      <c r="B23" s="334"/>
      <c r="C23" s="324" t="s">
        <v>430</v>
      </c>
      <c r="D23" s="326" t="s">
        <v>376</v>
      </c>
      <c r="E23" s="328" t="s">
        <v>414</v>
      </c>
      <c r="F23" s="329"/>
      <c r="G23" s="329"/>
      <c r="H23" s="329"/>
      <c r="I23" s="330"/>
      <c r="J23" s="130" t="s">
        <v>414</v>
      </c>
      <c r="K23" s="130" t="s">
        <v>414</v>
      </c>
      <c r="L23" s="131" t="s">
        <v>414</v>
      </c>
      <c r="M23" s="328" t="s">
        <v>414</v>
      </c>
      <c r="N23" s="329"/>
      <c r="O23" s="329"/>
      <c r="P23" s="329"/>
      <c r="Q23" s="330"/>
      <c r="R23" s="130" t="s">
        <v>414</v>
      </c>
      <c r="S23" s="130" t="s">
        <v>414</v>
      </c>
      <c r="T23" s="131" t="s">
        <v>414</v>
      </c>
      <c r="U23" s="328" t="s">
        <v>414</v>
      </c>
      <c r="V23" s="329"/>
      <c r="W23" s="329"/>
      <c r="X23" s="329"/>
      <c r="Y23" s="330"/>
      <c r="Z23" s="130" t="s">
        <v>414</v>
      </c>
      <c r="AA23" s="130" t="s">
        <v>414</v>
      </c>
      <c r="AB23" s="131" t="s">
        <v>414</v>
      </c>
      <c r="AC23" s="328" t="s">
        <v>414</v>
      </c>
      <c r="AD23" s="329"/>
      <c r="AE23" s="329"/>
      <c r="AF23" s="329"/>
      <c r="AG23" s="330"/>
      <c r="AH23" s="130" t="s">
        <v>414</v>
      </c>
      <c r="AI23" s="130" t="s">
        <v>414</v>
      </c>
      <c r="AJ23" s="132" t="s">
        <v>414</v>
      </c>
    </row>
    <row r="24" spans="1:36" ht="18" customHeight="1">
      <c r="A24" s="331" t="s">
        <v>431</v>
      </c>
      <c r="B24" s="335"/>
      <c r="C24" s="325"/>
      <c r="D24" s="327"/>
      <c r="E24" s="118"/>
      <c r="F24" s="120"/>
      <c r="G24" s="125"/>
      <c r="H24" s="125"/>
      <c r="I24" s="136"/>
      <c r="J24" s="134"/>
      <c r="K24" s="134"/>
      <c r="L24" s="135"/>
      <c r="M24" s="118"/>
      <c r="N24" s="120"/>
      <c r="O24" s="125"/>
      <c r="P24" s="125"/>
      <c r="Q24" s="136"/>
      <c r="R24" s="134"/>
      <c r="S24" s="134"/>
      <c r="T24" s="135"/>
      <c r="U24" s="118"/>
      <c r="V24" s="120"/>
      <c r="W24" s="125"/>
      <c r="X24" s="125"/>
      <c r="Y24" s="136"/>
      <c r="Z24" s="134"/>
      <c r="AA24" s="134"/>
      <c r="AB24" s="135"/>
      <c r="AC24" s="118"/>
      <c r="AD24" s="120"/>
      <c r="AE24" s="125"/>
      <c r="AF24" s="125"/>
      <c r="AG24" s="136"/>
      <c r="AH24" s="134"/>
      <c r="AI24" s="134"/>
      <c r="AJ24" s="137"/>
    </row>
    <row r="25" spans="1:36" ht="18" customHeight="1">
      <c r="A25" s="333" t="s">
        <v>432</v>
      </c>
      <c r="B25" s="334"/>
      <c r="C25" s="324" t="s">
        <v>433</v>
      </c>
      <c r="D25" s="326" t="s">
        <v>434</v>
      </c>
      <c r="E25" s="328" t="s">
        <v>435</v>
      </c>
      <c r="F25" s="329"/>
      <c r="G25" s="329"/>
      <c r="H25" s="329"/>
      <c r="I25" s="330"/>
      <c r="J25" s="130" t="s">
        <v>421</v>
      </c>
      <c r="K25" s="130" t="s">
        <v>413</v>
      </c>
      <c r="L25" s="131" t="s">
        <v>414</v>
      </c>
      <c r="M25" s="328" t="s">
        <v>414</v>
      </c>
      <c r="N25" s="329"/>
      <c r="O25" s="329"/>
      <c r="P25" s="329"/>
      <c r="Q25" s="330"/>
      <c r="R25" s="130" t="s">
        <v>414</v>
      </c>
      <c r="S25" s="130" t="s">
        <v>414</v>
      </c>
      <c r="T25" s="131" t="s">
        <v>414</v>
      </c>
      <c r="U25" s="328" t="s">
        <v>414</v>
      </c>
      <c r="V25" s="329"/>
      <c r="W25" s="329"/>
      <c r="X25" s="329"/>
      <c r="Y25" s="330"/>
      <c r="Z25" s="130" t="s">
        <v>414</v>
      </c>
      <c r="AA25" s="130" t="s">
        <v>414</v>
      </c>
      <c r="AB25" s="131" t="s">
        <v>414</v>
      </c>
      <c r="AC25" s="328" t="s">
        <v>414</v>
      </c>
      <c r="AD25" s="329"/>
      <c r="AE25" s="329"/>
      <c r="AF25" s="329"/>
      <c r="AG25" s="330"/>
      <c r="AH25" s="130" t="s">
        <v>414</v>
      </c>
      <c r="AI25" s="130" t="s">
        <v>414</v>
      </c>
      <c r="AJ25" s="132" t="s">
        <v>414</v>
      </c>
    </row>
    <row r="26" spans="1:36" ht="18" customHeight="1">
      <c r="A26" s="331" t="s">
        <v>436</v>
      </c>
      <c r="B26" s="335"/>
      <c r="C26" s="325"/>
      <c r="D26" s="327"/>
      <c r="E26" s="118">
        <v>2013</v>
      </c>
      <c r="F26" s="120" t="s">
        <v>437</v>
      </c>
      <c r="G26" s="149">
        <v>10.01</v>
      </c>
      <c r="H26" s="125">
        <v>400</v>
      </c>
      <c r="I26" s="125">
        <v>2</v>
      </c>
      <c r="J26" s="142">
        <v>60</v>
      </c>
      <c r="K26" s="142">
        <v>40</v>
      </c>
      <c r="L26" s="135"/>
      <c r="M26" s="118"/>
      <c r="N26" s="120"/>
      <c r="O26" s="125"/>
      <c r="P26" s="125"/>
      <c r="Q26" s="136"/>
      <c r="R26" s="134"/>
      <c r="S26" s="134"/>
      <c r="T26" s="135"/>
      <c r="U26" s="118"/>
      <c r="V26" s="120"/>
      <c r="W26" s="125"/>
      <c r="X26" s="125"/>
      <c r="Y26" s="136"/>
      <c r="Z26" s="134"/>
      <c r="AA26" s="134"/>
      <c r="AB26" s="135"/>
      <c r="AC26" s="118"/>
      <c r="AD26" s="120"/>
      <c r="AE26" s="125"/>
      <c r="AF26" s="125"/>
      <c r="AG26" s="136"/>
      <c r="AH26" s="134"/>
      <c r="AI26" s="134"/>
      <c r="AJ26" s="137"/>
    </row>
    <row r="27" spans="1:36" ht="18" customHeight="1">
      <c r="A27" s="333" t="s">
        <v>442</v>
      </c>
      <c r="B27" s="334"/>
      <c r="C27" s="324" t="s">
        <v>443</v>
      </c>
      <c r="D27" s="326" t="s">
        <v>434</v>
      </c>
      <c r="E27" s="328" t="s">
        <v>444</v>
      </c>
      <c r="F27" s="329"/>
      <c r="G27" s="329"/>
      <c r="H27" s="329"/>
      <c r="I27" s="330"/>
      <c r="J27" s="130" t="s">
        <v>445</v>
      </c>
      <c r="K27" s="130" t="s">
        <v>414</v>
      </c>
      <c r="L27" s="131" t="s">
        <v>414</v>
      </c>
      <c r="M27" s="328" t="s">
        <v>446</v>
      </c>
      <c r="N27" s="329"/>
      <c r="O27" s="329"/>
      <c r="P27" s="329"/>
      <c r="Q27" s="330"/>
      <c r="R27" s="130" t="s">
        <v>445</v>
      </c>
      <c r="S27" s="130" t="s">
        <v>414</v>
      </c>
      <c r="T27" s="131" t="s">
        <v>414</v>
      </c>
      <c r="U27" s="328" t="s">
        <v>447</v>
      </c>
      <c r="V27" s="329"/>
      <c r="W27" s="329"/>
      <c r="X27" s="329"/>
      <c r="Y27" s="330"/>
      <c r="Z27" s="130" t="s">
        <v>445</v>
      </c>
      <c r="AA27" s="130" t="s">
        <v>414</v>
      </c>
      <c r="AB27" s="131" t="s">
        <v>414</v>
      </c>
      <c r="AC27" s="328" t="s">
        <v>414</v>
      </c>
      <c r="AD27" s="329"/>
      <c r="AE27" s="329"/>
      <c r="AF27" s="329"/>
      <c r="AG27" s="330"/>
      <c r="AH27" s="130" t="s">
        <v>414</v>
      </c>
      <c r="AI27" s="130" t="s">
        <v>414</v>
      </c>
      <c r="AJ27" s="132" t="s">
        <v>414</v>
      </c>
    </row>
    <row r="28" spans="1:36" ht="18" customHeight="1">
      <c r="A28" s="331" t="s">
        <v>448</v>
      </c>
      <c r="B28" s="335"/>
      <c r="C28" s="325"/>
      <c r="D28" s="327"/>
      <c r="E28" s="118">
        <v>2015</v>
      </c>
      <c r="F28" s="152" t="s">
        <v>439</v>
      </c>
      <c r="G28" s="125">
        <v>21</v>
      </c>
      <c r="H28" s="139" t="s">
        <v>449</v>
      </c>
      <c r="I28" s="145">
        <v>2</v>
      </c>
      <c r="J28" s="153" t="s">
        <v>450</v>
      </c>
      <c r="K28" s="150"/>
      <c r="L28" s="151"/>
      <c r="M28" s="118">
        <v>2015</v>
      </c>
      <c r="N28" s="152" t="s">
        <v>439</v>
      </c>
      <c r="O28" s="125">
        <v>11</v>
      </c>
      <c r="P28" s="139" t="s">
        <v>449</v>
      </c>
      <c r="Q28" s="145">
        <v>2</v>
      </c>
      <c r="R28" s="153" t="s">
        <v>450</v>
      </c>
      <c r="S28" s="150"/>
      <c r="T28" s="151"/>
      <c r="U28" s="118">
        <v>2015</v>
      </c>
      <c r="V28" s="152" t="s">
        <v>439</v>
      </c>
      <c r="W28" s="149">
        <v>15.75</v>
      </c>
      <c r="X28" s="139" t="s">
        <v>449</v>
      </c>
      <c r="Y28" s="145">
        <v>2</v>
      </c>
      <c r="Z28" s="153" t="s">
        <v>450</v>
      </c>
      <c r="AA28" s="150"/>
      <c r="AB28" s="151"/>
      <c r="AC28" s="118"/>
      <c r="AD28" s="120"/>
      <c r="AE28" s="125"/>
      <c r="AF28" s="125"/>
      <c r="AG28" s="145"/>
      <c r="AH28" s="150"/>
      <c r="AI28" s="150"/>
      <c r="AJ28" s="148"/>
    </row>
    <row r="29" spans="1:36" ht="18" customHeight="1">
      <c r="A29" s="333" t="s">
        <v>451</v>
      </c>
      <c r="B29" s="334"/>
      <c r="C29" s="324" t="s">
        <v>452</v>
      </c>
      <c r="D29" s="326" t="s">
        <v>384</v>
      </c>
      <c r="E29" s="328" t="s">
        <v>453</v>
      </c>
      <c r="F29" s="329"/>
      <c r="G29" s="329"/>
      <c r="H29" s="329"/>
      <c r="I29" s="330"/>
      <c r="J29" s="130" t="s">
        <v>453</v>
      </c>
      <c r="K29" s="130" t="s">
        <v>453</v>
      </c>
      <c r="L29" s="131" t="s">
        <v>453</v>
      </c>
      <c r="M29" s="328" t="s">
        <v>453</v>
      </c>
      <c r="N29" s="329"/>
      <c r="O29" s="329"/>
      <c r="P29" s="329"/>
      <c r="Q29" s="330"/>
      <c r="R29" s="130" t="s">
        <v>453</v>
      </c>
      <c r="S29" s="130" t="s">
        <v>453</v>
      </c>
      <c r="T29" s="131" t="s">
        <v>453</v>
      </c>
      <c r="U29" s="328" t="s">
        <v>453</v>
      </c>
      <c r="V29" s="329"/>
      <c r="W29" s="329"/>
      <c r="X29" s="329"/>
      <c r="Y29" s="330"/>
      <c r="Z29" s="130" t="s">
        <v>453</v>
      </c>
      <c r="AA29" s="130" t="s">
        <v>453</v>
      </c>
      <c r="AB29" s="131" t="s">
        <v>453</v>
      </c>
      <c r="AC29" s="328" t="s">
        <v>453</v>
      </c>
      <c r="AD29" s="329"/>
      <c r="AE29" s="329"/>
      <c r="AF29" s="329"/>
      <c r="AG29" s="330"/>
      <c r="AH29" s="130" t="s">
        <v>453</v>
      </c>
      <c r="AI29" s="130" t="s">
        <v>453</v>
      </c>
      <c r="AJ29" s="132" t="s">
        <v>453</v>
      </c>
    </row>
    <row r="30" spans="1:36" ht="18" customHeight="1">
      <c r="A30" s="331" t="s">
        <v>454</v>
      </c>
      <c r="B30" s="335"/>
      <c r="C30" s="325"/>
      <c r="D30" s="327"/>
      <c r="E30" s="118"/>
      <c r="F30" s="120"/>
      <c r="G30" s="125"/>
      <c r="H30" s="125"/>
      <c r="I30" s="136"/>
      <c r="J30" s="134"/>
      <c r="K30" s="134"/>
      <c r="L30" s="135"/>
      <c r="M30" s="118"/>
      <c r="N30" s="120"/>
      <c r="O30" s="125"/>
      <c r="P30" s="125"/>
      <c r="Q30" s="136"/>
      <c r="R30" s="134"/>
      <c r="S30" s="134"/>
      <c r="T30" s="135"/>
      <c r="U30" s="118"/>
      <c r="V30" s="120"/>
      <c r="W30" s="125"/>
      <c r="X30" s="125"/>
      <c r="Y30" s="136"/>
      <c r="Z30" s="134"/>
      <c r="AA30" s="134"/>
      <c r="AB30" s="135"/>
      <c r="AC30" s="118"/>
      <c r="AD30" s="120"/>
      <c r="AE30" s="125"/>
      <c r="AF30" s="125"/>
      <c r="AG30" s="136"/>
      <c r="AH30" s="134"/>
      <c r="AI30" s="134"/>
      <c r="AJ30" s="137"/>
    </row>
    <row r="31" spans="1:37" ht="18" customHeight="1">
      <c r="A31" s="341" t="s">
        <v>455</v>
      </c>
      <c r="B31" s="342"/>
      <c r="C31" s="348" t="s">
        <v>456</v>
      </c>
      <c r="D31" s="349" t="s">
        <v>457</v>
      </c>
      <c r="E31" s="350"/>
      <c r="F31" s="351"/>
      <c r="G31" s="351"/>
      <c r="H31" s="351"/>
      <c r="I31" s="352"/>
      <c r="J31" s="154"/>
      <c r="K31" s="154"/>
      <c r="L31" s="155"/>
      <c r="M31" s="350"/>
      <c r="N31" s="351"/>
      <c r="O31" s="351"/>
      <c r="P31" s="351"/>
      <c r="Q31" s="352"/>
      <c r="R31" s="154"/>
      <c r="S31" s="154"/>
      <c r="T31" s="155"/>
      <c r="U31" s="350"/>
      <c r="V31" s="351"/>
      <c r="W31" s="351"/>
      <c r="X31" s="351"/>
      <c r="Y31" s="352"/>
      <c r="Z31" s="154"/>
      <c r="AA31" s="154"/>
      <c r="AB31" s="155"/>
      <c r="AC31" s="350"/>
      <c r="AD31" s="351"/>
      <c r="AE31" s="351"/>
      <c r="AF31" s="351"/>
      <c r="AG31" s="352"/>
      <c r="AH31" s="154"/>
      <c r="AI31" s="154"/>
      <c r="AJ31" s="156"/>
      <c r="AK31" t="s">
        <v>453</v>
      </c>
    </row>
    <row r="32" spans="1:36" ht="18" customHeight="1">
      <c r="A32" s="331" t="s">
        <v>458</v>
      </c>
      <c r="B32" s="335"/>
      <c r="C32" s="325"/>
      <c r="D32" s="310"/>
      <c r="E32" s="118"/>
      <c r="F32" s="120"/>
      <c r="G32" s="125"/>
      <c r="H32" s="125"/>
      <c r="I32" s="136"/>
      <c r="J32" s="134"/>
      <c r="K32" s="134"/>
      <c r="L32" s="135"/>
      <c r="M32" s="118"/>
      <c r="N32" s="120"/>
      <c r="O32" s="125"/>
      <c r="P32" s="125"/>
      <c r="Q32" s="136"/>
      <c r="R32" s="134"/>
      <c r="S32" s="134"/>
      <c r="T32" s="135"/>
      <c r="U32" s="118"/>
      <c r="V32" s="120"/>
      <c r="W32" s="125"/>
      <c r="X32" s="125"/>
      <c r="Y32" s="136"/>
      <c r="Z32" s="134"/>
      <c r="AA32" s="134"/>
      <c r="AB32" s="135"/>
      <c r="AC32" s="118"/>
      <c r="AD32" s="120"/>
      <c r="AE32" s="125"/>
      <c r="AF32" s="125"/>
      <c r="AG32" s="136"/>
      <c r="AH32" s="134"/>
      <c r="AI32" s="134"/>
      <c r="AJ32" s="137"/>
    </row>
    <row r="33" spans="1:36" ht="18" customHeight="1">
      <c r="A33" s="333" t="s">
        <v>459</v>
      </c>
      <c r="B33" s="334"/>
      <c r="C33" s="324" t="s">
        <v>460</v>
      </c>
      <c r="D33" s="326" t="s">
        <v>427</v>
      </c>
      <c r="E33" s="328" t="s">
        <v>453</v>
      </c>
      <c r="F33" s="329"/>
      <c r="G33" s="329"/>
      <c r="H33" s="329"/>
      <c r="I33" s="330"/>
      <c r="J33" s="130" t="s">
        <v>453</v>
      </c>
      <c r="K33" s="130" t="s">
        <v>453</v>
      </c>
      <c r="L33" s="131" t="s">
        <v>453</v>
      </c>
      <c r="M33" s="328" t="s">
        <v>453</v>
      </c>
      <c r="N33" s="329"/>
      <c r="O33" s="329"/>
      <c r="P33" s="329"/>
      <c r="Q33" s="330"/>
      <c r="R33" s="130" t="s">
        <v>453</v>
      </c>
      <c r="S33" s="130" t="s">
        <v>453</v>
      </c>
      <c r="T33" s="131" t="s">
        <v>453</v>
      </c>
      <c r="U33" s="328" t="s">
        <v>453</v>
      </c>
      <c r="V33" s="329"/>
      <c r="W33" s="329"/>
      <c r="X33" s="329"/>
      <c r="Y33" s="330"/>
      <c r="Z33" s="130" t="s">
        <v>453</v>
      </c>
      <c r="AA33" s="130" t="s">
        <v>453</v>
      </c>
      <c r="AB33" s="131" t="s">
        <v>453</v>
      </c>
      <c r="AC33" s="328" t="s">
        <v>453</v>
      </c>
      <c r="AD33" s="329"/>
      <c r="AE33" s="329"/>
      <c r="AF33" s="329"/>
      <c r="AG33" s="330"/>
      <c r="AH33" s="130" t="s">
        <v>453</v>
      </c>
      <c r="AI33" s="130" t="s">
        <v>453</v>
      </c>
      <c r="AJ33" s="132" t="s">
        <v>453</v>
      </c>
    </row>
    <row r="34" spans="1:36" ht="18" customHeight="1">
      <c r="A34" s="331" t="s">
        <v>461</v>
      </c>
      <c r="B34" s="335"/>
      <c r="C34" s="325"/>
      <c r="D34" s="327"/>
      <c r="E34" s="118"/>
      <c r="F34" s="120"/>
      <c r="G34" s="125"/>
      <c r="H34" s="125"/>
      <c r="I34" s="175"/>
      <c r="J34" s="176"/>
      <c r="K34" s="176"/>
      <c r="L34" s="177"/>
      <c r="M34" s="118"/>
      <c r="N34" s="120"/>
      <c r="O34" s="125"/>
      <c r="P34" s="125"/>
      <c r="Q34" s="175"/>
      <c r="R34" s="176"/>
      <c r="S34" s="176"/>
      <c r="T34" s="177"/>
      <c r="U34" s="118"/>
      <c r="V34" s="120"/>
      <c r="W34" s="125"/>
      <c r="X34" s="125"/>
      <c r="Y34" s="175"/>
      <c r="Z34" s="176"/>
      <c r="AA34" s="176"/>
      <c r="AB34" s="177"/>
      <c r="AC34" s="118"/>
      <c r="AD34" s="120"/>
      <c r="AE34" s="125"/>
      <c r="AF34" s="125"/>
      <c r="AG34" s="175"/>
      <c r="AH34" s="176"/>
      <c r="AI34" s="176"/>
      <c r="AJ34" s="178"/>
    </row>
    <row r="35" ht="18" customHeight="1"/>
    <row r="36" ht="18" customHeight="1">
      <c r="A36" t="s">
        <v>584</v>
      </c>
    </row>
    <row r="37" ht="18" customHeight="1">
      <c r="A37" t="s">
        <v>568</v>
      </c>
    </row>
    <row r="38" ht="18" customHeight="1">
      <c r="A38" t="s">
        <v>569</v>
      </c>
    </row>
    <row r="39" ht="18" customHeight="1"/>
    <row r="40" ht="18" customHeight="1"/>
    <row r="41" ht="18" customHeight="1"/>
    <row r="42" ht="18" customHeight="1"/>
  </sheetData>
  <sheetProtection/>
  <mergeCells count="135">
    <mergeCell ref="C31:C32"/>
    <mergeCell ref="D31:D32"/>
    <mergeCell ref="E33:I33"/>
    <mergeCell ref="U31:Y31"/>
    <mergeCell ref="AC31:AG31"/>
    <mergeCell ref="M33:Q33"/>
    <mergeCell ref="U33:Y33"/>
    <mergeCell ref="AC33:AG33"/>
    <mergeCell ref="E31:I31"/>
    <mergeCell ref="M31:Q31"/>
    <mergeCell ref="U29:Y29"/>
    <mergeCell ref="A27:B27"/>
    <mergeCell ref="AC29:AG29"/>
    <mergeCell ref="A34:B34"/>
    <mergeCell ref="A32:B32"/>
    <mergeCell ref="A33:B33"/>
    <mergeCell ref="C33:C34"/>
    <mergeCell ref="D33:D34"/>
    <mergeCell ref="A30:B30"/>
    <mergeCell ref="A31:B31"/>
    <mergeCell ref="A28:B28"/>
    <mergeCell ref="A29:B29"/>
    <mergeCell ref="C29:C30"/>
    <mergeCell ref="D29:D30"/>
    <mergeCell ref="E29:I29"/>
    <mergeCell ref="M29:Q29"/>
    <mergeCell ref="A26:B26"/>
    <mergeCell ref="AC23:AG23"/>
    <mergeCell ref="A24:B24"/>
    <mergeCell ref="A25:B25"/>
    <mergeCell ref="C25:C26"/>
    <mergeCell ref="D25:D26"/>
    <mergeCell ref="U25:Y25"/>
    <mergeCell ref="AC25:AG25"/>
    <mergeCell ref="A23:B23"/>
    <mergeCell ref="E23:I23"/>
    <mergeCell ref="AC21:AG21"/>
    <mergeCell ref="U23:Y23"/>
    <mergeCell ref="C27:C28"/>
    <mergeCell ref="D27:D28"/>
    <mergeCell ref="E27:I27"/>
    <mergeCell ref="M27:Q27"/>
    <mergeCell ref="U27:Y27"/>
    <mergeCell ref="C23:C24"/>
    <mergeCell ref="D23:D24"/>
    <mergeCell ref="AC27:AG27"/>
    <mergeCell ref="M23:Q23"/>
    <mergeCell ref="E25:I25"/>
    <mergeCell ref="M25:Q25"/>
    <mergeCell ref="A21:B21"/>
    <mergeCell ref="C21:C22"/>
    <mergeCell ref="D21:D22"/>
    <mergeCell ref="E21:I21"/>
    <mergeCell ref="M21:Q21"/>
    <mergeCell ref="A22:B22"/>
    <mergeCell ref="AC17:AG17"/>
    <mergeCell ref="U19:Y19"/>
    <mergeCell ref="AC19:AG19"/>
    <mergeCell ref="A20:B20"/>
    <mergeCell ref="A18:B18"/>
    <mergeCell ref="A19:B19"/>
    <mergeCell ref="C19:C20"/>
    <mergeCell ref="D19:D20"/>
    <mergeCell ref="U21:Y21"/>
    <mergeCell ref="E19:I19"/>
    <mergeCell ref="A13:B13"/>
    <mergeCell ref="A16:B16"/>
    <mergeCell ref="A17:B17"/>
    <mergeCell ref="E17:I17"/>
    <mergeCell ref="M17:Q17"/>
    <mergeCell ref="M19:Q19"/>
    <mergeCell ref="U17:Y17"/>
    <mergeCell ref="A12:B12"/>
    <mergeCell ref="AC13:AG13"/>
    <mergeCell ref="A14:B14"/>
    <mergeCell ref="A15:B15"/>
    <mergeCell ref="C15:C18"/>
    <mergeCell ref="D15:D18"/>
    <mergeCell ref="E15:I15"/>
    <mergeCell ref="M15:Q15"/>
    <mergeCell ref="U15:Y15"/>
    <mergeCell ref="AC15:AG15"/>
    <mergeCell ref="AC11:AG11"/>
    <mergeCell ref="C13:C14"/>
    <mergeCell ref="D13:D14"/>
    <mergeCell ref="E13:I13"/>
    <mergeCell ref="M13:Q13"/>
    <mergeCell ref="U13:Y13"/>
    <mergeCell ref="U9:Y9"/>
    <mergeCell ref="A7:B7"/>
    <mergeCell ref="AC9:AG9"/>
    <mergeCell ref="A10:B10"/>
    <mergeCell ref="A11:B11"/>
    <mergeCell ref="C11:C12"/>
    <mergeCell ref="D11:D12"/>
    <mergeCell ref="E11:I11"/>
    <mergeCell ref="M11:Q11"/>
    <mergeCell ref="U11:Y11"/>
    <mergeCell ref="U5:Y5"/>
    <mergeCell ref="Z5:AB5"/>
    <mergeCell ref="U7:Y7"/>
    <mergeCell ref="AC7:AG7"/>
    <mergeCell ref="A8:B8"/>
    <mergeCell ref="A9:B9"/>
    <mergeCell ref="C9:C10"/>
    <mergeCell ref="D9:D10"/>
    <mergeCell ref="E9:I9"/>
    <mergeCell ref="M9:Q9"/>
    <mergeCell ref="R6:T6"/>
    <mergeCell ref="Z6:AB6"/>
    <mergeCell ref="AH6:AJ6"/>
    <mergeCell ref="C7:C8"/>
    <mergeCell ref="D7:D8"/>
    <mergeCell ref="E7:I7"/>
    <mergeCell ref="M7:Q7"/>
    <mergeCell ref="AH4:AJ4"/>
    <mergeCell ref="A5:B5"/>
    <mergeCell ref="C5:C6"/>
    <mergeCell ref="D5:D6"/>
    <mergeCell ref="E5:I5"/>
    <mergeCell ref="M5:Q5"/>
    <mergeCell ref="R5:T5"/>
    <mergeCell ref="AC5:AG5"/>
    <mergeCell ref="AH5:AJ5"/>
    <mergeCell ref="A6:B6"/>
    <mergeCell ref="E2:AB2"/>
    <mergeCell ref="AC2:AJ2"/>
    <mergeCell ref="A3:B4"/>
    <mergeCell ref="E3:L3"/>
    <mergeCell ref="M3:T3"/>
    <mergeCell ref="U3:AB3"/>
    <mergeCell ref="AC3:AJ3"/>
    <mergeCell ref="J4:L4"/>
    <mergeCell ref="R4:T4"/>
    <mergeCell ref="Z4:A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54"/>
  <sheetViews>
    <sheetView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625" style="0" customWidth="1"/>
    <col min="2" max="2" width="40.625" style="113" customWidth="1"/>
    <col min="3" max="3" width="8.625" style="0" customWidth="1"/>
    <col min="4" max="4" width="3.25390625" style="113" customWidth="1"/>
    <col min="5" max="5" width="6.625" style="0" customWidth="1"/>
    <col min="6" max="6" width="8.625" style="0" customWidth="1"/>
    <col min="7" max="7" width="5.625" style="0" customWidth="1"/>
    <col min="8" max="8" width="5.50390625" style="0" customWidth="1"/>
    <col min="9" max="12" width="2.625" style="0" customWidth="1"/>
    <col min="13" max="13" width="6.625" style="0" customWidth="1"/>
    <col min="14" max="14" width="8.625" style="0" customWidth="1"/>
    <col min="15" max="15" width="5.625" style="0" customWidth="1"/>
    <col min="16" max="16" width="5.50390625" style="0" customWidth="1"/>
    <col min="17" max="20" width="2.625" style="0" customWidth="1"/>
    <col min="21" max="21" width="6.625" style="0" customWidth="1"/>
    <col min="22" max="22" width="8.625" style="0" customWidth="1"/>
    <col min="23" max="23" width="5.625" style="0" customWidth="1"/>
    <col min="24" max="24" width="5.50390625" style="0" customWidth="1"/>
    <col min="25" max="28" width="2.625" style="0" customWidth="1"/>
    <col min="29" max="29" width="6.625" style="0" customWidth="1"/>
    <col min="30" max="30" width="8.625" style="0" customWidth="1"/>
    <col min="31" max="31" width="5.625" style="0" customWidth="1"/>
    <col min="32" max="32" width="5.50390625" style="0" customWidth="1"/>
    <col min="33" max="36" width="2.625" style="0" customWidth="1"/>
    <col min="37" max="37" width="11.625" style="0" customWidth="1"/>
  </cols>
  <sheetData>
    <row r="1" spans="1:36" ht="17.25">
      <c r="A1" s="186" t="s">
        <v>571</v>
      </c>
      <c r="B1" s="174"/>
      <c r="C1" s="174"/>
      <c r="D1" s="174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</row>
    <row r="2" spans="5:36" ht="14.25" thickBot="1">
      <c r="E2" s="292" t="s">
        <v>347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 t="s">
        <v>473</v>
      </c>
      <c r="AD2" s="292"/>
      <c r="AE2" s="292"/>
      <c r="AF2" s="292"/>
      <c r="AG2" s="292"/>
      <c r="AH2" s="292"/>
      <c r="AI2" s="292"/>
      <c r="AJ2" s="292"/>
    </row>
    <row r="3" spans="1:36" s="23" customFormat="1" ht="18" customHeight="1">
      <c r="A3" s="293" t="s">
        <v>349</v>
      </c>
      <c r="B3" s="294"/>
      <c r="C3" s="180"/>
      <c r="D3" s="181"/>
      <c r="E3" s="297" t="s">
        <v>350</v>
      </c>
      <c r="F3" s="298"/>
      <c r="G3" s="298"/>
      <c r="H3" s="298"/>
      <c r="I3" s="298"/>
      <c r="J3" s="298"/>
      <c r="K3" s="298"/>
      <c r="L3" s="299"/>
      <c r="M3" s="300" t="s">
        <v>350</v>
      </c>
      <c r="N3" s="298"/>
      <c r="O3" s="298"/>
      <c r="P3" s="298"/>
      <c r="Q3" s="298"/>
      <c r="R3" s="298"/>
      <c r="S3" s="298"/>
      <c r="T3" s="299"/>
      <c r="U3" s="300" t="s">
        <v>350</v>
      </c>
      <c r="V3" s="298"/>
      <c r="W3" s="298"/>
      <c r="X3" s="298"/>
      <c r="Y3" s="298"/>
      <c r="Z3" s="298"/>
      <c r="AA3" s="298"/>
      <c r="AB3" s="299"/>
      <c r="AC3" s="300" t="s">
        <v>350</v>
      </c>
      <c r="AD3" s="298"/>
      <c r="AE3" s="298"/>
      <c r="AF3" s="298"/>
      <c r="AG3" s="298"/>
      <c r="AH3" s="298"/>
      <c r="AI3" s="298"/>
      <c r="AJ3" s="301"/>
    </row>
    <row r="4" spans="1:36" s="23" customFormat="1" ht="36.75" customHeight="1" thickBot="1">
      <c r="A4" s="295"/>
      <c r="B4" s="296"/>
      <c r="C4" s="182" t="s">
        <v>351</v>
      </c>
      <c r="D4" s="114" t="s">
        <v>352</v>
      </c>
      <c r="E4" s="183" t="s">
        <v>474</v>
      </c>
      <c r="F4" s="184" t="s">
        <v>701</v>
      </c>
      <c r="G4" s="184" t="s">
        <v>475</v>
      </c>
      <c r="H4" s="237" t="s">
        <v>355</v>
      </c>
      <c r="I4" s="115" t="s">
        <v>356</v>
      </c>
      <c r="J4" s="302" t="s">
        <v>357</v>
      </c>
      <c r="K4" s="302"/>
      <c r="L4" s="303"/>
      <c r="M4" s="185" t="s">
        <v>476</v>
      </c>
      <c r="N4" s="183" t="s">
        <v>477</v>
      </c>
      <c r="O4" s="184" t="s">
        <v>475</v>
      </c>
      <c r="P4" s="237" t="s">
        <v>355</v>
      </c>
      <c r="Q4" s="238" t="s">
        <v>356</v>
      </c>
      <c r="R4" s="302" t="s">
        <v>357</v>
      </c>
      <c r="S4" s="302"/>
      <c r="T4" s="303"/>
      <c r="U4" s="185" t="s">
        <v>476</v>
      </c>
      <c r="V4" s="183" t="s">
        <v>478</v>
      </c>
      <c r="W4" s="184" t="s">
        <v>475</v>
      </c>
      <c r="X4" s="237" t="s">
        <v>355</v>
      </c>
      <c r="Y4" s="115" t="s">
        <v>356</v>
      </c>
      <c r="Z4" s="302" t="s">
        <v>357</v>
      </c>
      <c r="AA4" s="302"/>
      <c r="AB4" s="303"/>
      <c r="AC4" s="185" t="s">
        <v>474</v>
      </c>
      <c r="AD4" s="183" t="s">
        <v>477</v>
      </c>
      <c r="AE4" s="184" t="s">
        <v>475</v>
      </c>
      <c r="AF4" s="237" t="s">
        <v>355</v>
      </c>
      <c r="AG4" s="115" t="s">
        <v>356</v>
      </c>
      <c r="AH4" s="302" t="s">
        <v>357</v>
      </c>
      <c r="AI4" s="302"/>
      <c r="AJ4" s="304"/>
    </row>
    <row r="5" spans="1:36" ht="18" customHeight="1" thickTop="1">
      <c r="A5" s="333" t="s">
        <v>481</v>
      </c>
      <c r="B5" s="334"/>
      <c r="C5" s="324" t="s">
        <v>482</v>
      </c>
      <c r="D5" s="326" t="s">
        <v>384</v>
      </c>
      <c r="E5" s="127" t="s">
        <v>480</v>
      </c>
      <c r="F5" s="128"/>
      <c r="G5" s="128"/>
      <c r="H5" s="128"/>
      <c r="I5" s="129"/>
      <c r="J5" s="130" t="s">
        <v>480</v>
      </c>
      <c r="K5" s="130" t="s">
        <v>480</v>
      </c>
      <c r="L5" s="131" t="s">
        <v>480</v>
      </c>
      <c r="M5" s="328" t="s">
        <v>480</v>
      </c>
      <c r="N5" s="329"/>
      <c r="O5" s="329"/>
      <c r="P5" s="329"/>
      <c r="Q5" s="330"/>
      <c r="R5" s="130" t="s">
        <v>480</v>
      </c>
      <c r="S5" s="130" t="s">
        <v>480</v>
      </c>
      <c r="T5" s="131" t="s">
        <v>480</v>
      </c>
      <c r="U5" s="328" t="s">
        <v>480</v>
      </c>
      <c r="V5" s="329"/>
      <c r="W5" s="329"/>
      <c r="X5" s="329"/>
      <c r="Y5" s="330"/>
      <c r="Z5" s="130" t="s">
        <v>480</v>
      </c>
      <c r="AA5" s="130" t="s">
        <v>480</v>
      </c>
      <c r="AB5" s="131" t="s">
        <v>480</v>
      </c>
      <c r="AC5" s="328" t="s">
        <v>480</v>
      </c>
      <c r="AD5" s="329"/>
      <c r="AE5" s="329"/>
      <c r="AF5" s="329"/>
      <c r="AG5" s="330"/>
      <c r="AH5" s="130" t="s">
        <v>480</v>
      </c>
      <c r="AI5" s="130" t="s">
        <v>480</v>
      </c>
      <c r="AJ5" s="132" t="s">
        <v>480</v>
      </c>
    </row>
    <row r="6" spans="1:36" ht="18" customHeight="1">
      <c r="A6" s="353"/>
      <c r="B6" s="354"/>
      <c r="C6" s="325"/>
      <c r="D6" s="327"/>
      <c r="E6" s="118"/>
      <c r="F6" s="120"/>
      <c r="G6" s="125"/>
      <c r="H6" s="125"/>
      <c r="I6" s="136"/>
      <c r="J6" s="134"/>
      <c r="K6" s="134"/>
      <c r="L6" s="135"/>
      <c r="M6" s="118"/>
      <c r="N6" s="120"/>
      <c r="O6" s="125"/>
      <c r="P6" s="125"/>
      <c r="Q6" s="136"/>
      <c r="R6" s="134"/>
      <c r="S6" s="134"/>
      <c r="T6" s="135"/>
      <c r="U6" s="118"/>
      <c r="V6" s="120"/>
      <c r="W6" s="125"/>
      <c r="X6" s="125"/>
      <c r="Y6" s="136"/>
      <c r="Z6" s="134"/>
      <c r="AA6" s="134"/>
      <c r="AB6" s="135"/>
      <c r="AC6" s="118"/>
      <c r="AD6" s="120"/>
      <c r="AE6" s="125"/>
      <c r="AF6" s="125"/>
      <c r="AG6" s="136"/>
      <c r="AH6" s="134"/>
      <c r="AI6" s="134"/>
      <c r="AJ6" s="137"/>
    </row>
    <row r="7" spans="1:36" ht="18" customHeight="1">
      <c r="A7" s="333" t="s">
        <v>483</v>
      </c>
      <c r="B7" s="334"/>
      <c r="C7" s="324" t="s">
        <v>386</v>
      </c>
      <c r="D7" s="326" t="s">
        <v>384</v>
      </c>
      <c r="E7" s="328" t="s">
        <v>480</v>
      </c>
      <c r="F7" s="329"/>
      <c r="G7" s="329"/>
      <c r="H7" s="329"/>
      <c r="I7" s="330"/>
      <c r="J7" s="130" t="s">
        <v>480</v>
      </c>
      <c r="K7" s="130" t="s">
        <v>480</v>
      </c>
      <c r="L7" s="131" t="s">
        <v>480</v>
      </c>
      <c r="M7" s="328" t="s">
        <v>480</v>
      </c>
      <c r="N7" s="329"/>
      <c r="O7" s="329"/>
      <c r="P7" s="329"/>
      <c r="Q7" s="330"/>
      <c r="R7" s="130" t="s">
        <v>480</v>
      </c>
      <c r="S7" s="130" t="s">
        <v>480</v>
      </c>
      <c r="T7" s="131" t="s">
        <v>480</v>
      </c>
      <c r="U7" s="328" t="s">
        <v>484</v>
      </c>
      <c r="V7" s="329"/>
      <c r="W7" s="329"/>
      <c r="X7" s="329"/>
      <c r="Y7" s="330"/>
      <c r="Z7" s="130" t="s">
        <v>480</v>
      </c>
      <c r="AA7" s="130" t="s">
        <v>480</v>
      </c>
      <c r="AB7" s="131" t="s">
        <v>480</v>
      </c>
      <c r="AC7" s="328" t="s">
        <v>480</v>
      </c>
      <c r="AD7" s="329"/>
      <c r="AE7" s="329"/>
      <c r="AF7" s="329"/>
      <c r="AG7" s="330"/>
      <c r="AH7" s="130" t="s">
        <v>480</v>
      </c>
      <c r="AI7" s="130" t="s">
        <v>480</v>
      </c>
      <c r="AJ7" s="132" t="s">
        <v>480</v>
      </c>
    </row>
    <row r="8" spans="1:36" ht="18" customHeight="1">
      <c r="A8" s="331" t="s">
        <v>484</v>
      </c>
      <c r="B8" s="335"/>
      <c r="C8" s="325"/>
      <c r="D8" s="327"/>
      <c r="E8" s="118"/>
      <c r="F8" s="120"/>
      <c r="G8" s="125"/>
      <c r="H8" s="125"/>
      <c r="I8" s="136"/>
      <c r="J8" s="134"/>
      <c r="K8" s="134"/>
      <c r="L8" s="135"/>
      <c r="M8" s="118"/>
      <c r="N8" s="120"/>
      <c r="O8" s="125"/>
      <c r="P8" s="125"/>
      <c r="Q8" s="136"/>
      <c r="R8" s="134"/>
      <c r="S8" s="134"/>
      <c r="T8" s="135"/>
      <c r="U8" s="118"/>
      <c r="V8" s="120"/>
      <c r="W8" s="125"/>
      <c r="X8" s="125"/>
      <c r="Y8" s="136"/>
      <c r="Z8" s="134"/>
      <c r="AA8" s="134"/>
      <c r="AB8" s="135"/>
      <c r="AC8" s="118"/>
      <c r="AD8" s="120"/>
      <c r="AE8" s="125"/>
      <c r="AF8" s="125"/>
      <c r="AG8" s="136"/>
      <c r="AH8" s="134"/>
      <c r="AI8" s="134"/>
      <c r="AJ8" s="137"/>
    </row>
    <row r="9" spans="1:36" ht="18" customHeight="1">
      <c r="A9" s="333" t="s">
        <v>493</v>
      </c>
      <c r="B9" s="334"/>
      <c r="C9" s="324" t="s">
        <v>494</v>
      </c>
      <c r="D9" s="326" t="s">
        <v>485</v>
      </c>
      <c r="E9" s="127" t="s">
        <v>418</v>
      </c>
      <c r="F9" s="128"/>
      <c r="G9" s="128"/>
      <c r="H9" s="128"/>
      <c r="I9" s="129"/>
      <c r="J9" s="130" t="s">
        <v>492</v>
      </c>
      <c r="K9" s="130" t="s">
        <v>487</v>
      </c>
      <c r="L9" s="131" t="s">
        <v>480</v>
      </c>
      <c r="M9" s="127" t="s">
        <v>480</v>
      </c>
      <c r="N9" s="128"/>
      <c r="O9" s="128"/>
      <c r="P9" s="128"/>
      <c r="Q9" s="129"/>
      <c r="R9" s="130" t="s">
        <v>480</v>
      </c>
      <c r="S9" s="130" t="s">
        <v>480</v>
      </c>
      <c r="T9" s="131" t="s">
        <v>480</v>
      </c>
      <c r="U9" s="328" t="s">
        <v>480</v>
      </c>
      <c r="V9" s="329"/>
      <c r="W9" s="329"/>
      <c r="X9" s="329"/>
      <c r="Y9" s="330"/>
      <c r="Z9" s="130" t="s">
        <v>480</v>
      </c>
      <c r="AA9" s="130" t="s">
        <v>480</v>
      </c>
      <c r="AB9" s="131" t="s">
        <v>480</v>
      </c>
      <c r="AC9" s="328" t="s">
        <v>480</v>
      </c>
      <c r="AD9" s="329"/>
      <c r="AE9" s="329"/>
      <c r="AF9" s="329"/>
      <c r="AG9" s="330"/>
      <c r="AH9" s="130" t="s">
        <v>480</v>
      </c>
      <c r="AI9" s="130" t="s">
        <v>480</v>
      </c>
      <c r="AJ9" s="132" t="s">
        <v>480</v>
      </c>
    </row>
    <row r="10" spans="1:36" ht="18" customHeight="1">
      <c r="A10" s="331" t="s">
        <v>495</v>
      </c>
      <c r="B10" s="335"/>
      <c r="C10" s="325"/>
      <c r="D10" s="327"/>
      <c r="E10" s="118">
        <v>2015</v>
      </c>
      <c r="F10" s="120" t="s">
        <v>397</v>
      </c>
      <c r="G10" s="125">
        <v>7.84</v>
      </c>
      <c r="H10" s="139" t="s">
        <v>490</v>
      </c>
      <c r="I10" s="125">
        <v>1</v>
      </c>
      <c r="J10" s="140" t="s">
        <v>491</v>
      </c>
      <c r="K10" s="140" t="s">
        <v>491</v>
      </c>
      <c r="L10" s="135"/>
      <c r="M10" s="118"/>
      <c r="N10" s="120"/>
      <c r="O10" s="125"/>
      <c r="P10" s="125"/>
      <c r="Q10" s="136"/>
      <c r="R10" s="134"/>
      <c r="S10" s="134"/>
      <c r="T10" s="135"/>
      <c r="U10" s="118"/>
      <c r="V10" s="120"/>
      <c r="W10" s="125"/>
      <c r="X10" s="125"/>
      <c r="Y10" s="136"/>
      <c r="Z10" s="134"/>
      <c r="AA10" s="134"/>
      <c r="AB10" s="135"/>
      <c r="AC10" s="118"/>
      <c r="AD10" s="120"/>
      <c r="AE10" s="125"/>
      <c r="AF10" s="125"/>
      <c r="AG10" s="136"/>
      <c r="AH10" s="134"/>
      <c r="AI10" s="134"/>
      <c r="AJ10" s="137"/>
    </row>
    <row r="11" spans="1:36" ht="18" customHeight="1">
      <c r="A11" s="333" t="s">
        <v>496</v>
      </c>
      <c r="B11" s="334"/>
      <c r="C11" s="324" t="s">
        <v>419</v>
      </c>
      <c r="D11" s="326" t="s">
        <v>485</v>
      </c>
      <c r="E11" s="328" t="s">
        <v>420</v>
      </c>
      <c r="F11" s="329"/>
      <c r="G11" s="329"/>
      <c r="H11" s="329"/>
      <c r="I11" s="330"/>
      <c r="J11" s="355" t="s">
        <v>479</v>
      </c>
      <c r="K11" s="356"/>
      <c r="L11" s="358"/>
      <c r="M11" s="328" t="s">
        <v>497</v>
      </c>
      <c r="N11" s="329"/>
      <c r="O11" s="329"/>
      <c r="P11" s="329"/>
      <c r="Q11" s="330"/>
      <c r="R11" s="355" t="s">
        <v>479</v>
      </c>
      <c r="S11" s="356"/>
      <c r="T11" s="358"/>
      <c r="U11" s="328" t="s">
        <v>498</v>
      </c>
      <c r="V11" s="329"/>
      <c r="W11" s="329"/>
      <c r="X11" s="329"/>
      <c r="Y11" s="330"/>
      <c r="Z11" s="355" t="s">
        <v>479</v>
      </c>
      <c r="AA11" s="356"/>
      <c r="AB11" s="358"/>
      <c r="AC11" s="328" t="s">
        <v>499</v>
      </c>
      <c r="AD11" s="329"/>
      <c r="AE11" s="329"/>
      <c r="AF11" s="329"/>
      <c r="AG11" s="330"/>
      <c r="AH11" s="355" t="s">
        <v>479</v>
      </c>
      <c r="AI11" s="356"/>
      <c r="AJ11" s="357"/>
    </row>
    <row r="12" spans="1:36" ht="18" customHeight="1">
      <c r="A12" s="331" t="s">
        <v>500</v>
      </c>
      <c r="B12" s="335"/>
      <c r="C12" s="325"/>
      <c r="D12" s="327"/>
      <c r="E12" s="118">
        <v>2013</v>
      </c>
      <c r="F12" s="119" t="s">
        <v>422</v>
      </c>
      <c r="G12" s="125">
        <v>12</v>
      </c>
      <c r="H12" s="125">
        <v>500</v>
      </c>
      <c r="I12" s="136">
        <v>2</v>
      </c>
      <c r="J12" s="320">
        <v>100</v>
      </c>
      <c r="K12" s="321"/>
      <c r="L12" s="322"/>
      <c r="M12" s="118">
        <v>2014</v>
      </c>
      <c r="N12" s="120" t="s">
        <v>397</v>
      </c>
      <c r="O12" s="149">
        <v>10.32</v>
      </c>
      <c r="P12" s="139" t="s">
        <v>490</v>
      </c>
      <c r="Q12" s="136">
        <v>2</v>
      </c>
      <c r="R12" s="320">
        <v>100</v>
      </c>
      <c r="S12" s="321"/>
      <c r="T12" s="322"/>
      <c r="U12" s="118">
        <v>2015</v>
      </c>
      <c r="V12" s="120" t="s">
        <v>423</v>
      </c>
      <c r="W12" s="149">
        <v>13.44</v>
      </c>
      <c r="X12" s="139" t="s">
        <v>490</v>
      </c>
      <c r="Y12" s="136">
        <v>2</v>
      </c>
      <c r="Z12" s="320">
        <v>100</v>
      </c>
      <c r="AA12" s="321"/>
      <c r="AB12" s="322"/>
      <c r="AC12" s="118">
        <v>2015</v>
      </c>
      <c r="AD12" s="120" t="s">
        <v>424</v>
      </c>
      <c r="AE12" s="125">
        <v>27</v>
      </c>
      <c r="AF12" s="139" t="s">
        <v>490</v>
      </c>
      <c r="AG12" s="136">
        <v>2</v>
      </c>
      <c r="AH12" s="320">
        <v>100</v>
      </c>
      <c r="AI12" s="321"/>
      <c r="AJ12" s="323"/>
    </row>
    <row r="13" spans="1:36" ht="18" customHeight="1">
      <c r="A13" s="333" t="s">
        <v>501</v>
      </c>
      <c r="B13" s="334"/>
      <c r="C13" s="361" t="s">
        <v>502</v>
      </c>
      <c r="D13" s="338" t="s">
        <v>434</v>
      </c>
      <c r="E13" s="328" t="s">
        <v>503</v>
      </c>
      <c r="F13" s="329"/>
      <c r="G13" s="329"/>
      <c r="H13" s="329"/>
      <c r="I13" s="330"/>
      <c r="J13" s="130" t="s">
        <v>504</v>
      </c>
      <c r="K13" s="130" t="s">
        <v>488</v>
      </c>
      <c r="L13" s="131" t="s">
        <v>480</v>
      </c>
      <c r="M13" s="345" t="s">
        <v>505</v>
      </c>
      <c r="N13" s="346"/>
      <c r="O13" s="346"/>
      <c r="P13" s="346"/>
      <c r="Q13" s="347"/>
      <c r="R13" s="130" t="s">
        <v>504</v>
      </c>
      <c r="S13" s="130" t="s">
        <v>488</v>
      </c>
      <c r="T13" s="131" t="s">
        <v>480</v>
      </c>
      <c r="U13" s="328" t="s">
        <v>506</v>
      </c>
      <c r="V13" s="329"/>
      <c r="W13" s="329"/>
      <c r="X13" s="329"/>
      <c r="Y13" s="330"/>
      <c r="Z13" s="130" t="s">
        <v>504</v>
      </c>
      <c r="AA13" s="130" t="s">
        <v>488</v>
      </c>
      <c r="AB13" s="131" t="s">
        <v>480</v>
      </c>
      <c r="AC13" s="345" t="s">
        <v>507</v>
      </c>
      <c r="AD13" s="346"/>
      <c r="AE13" s="346"/>
      <c r="AF13" s="346"/>
      <c r="AG13" s="347"/>
      <c r="AH13" s="130" t="s">
        <v>504</v>
      </c>
      <c r="AI13" s="130" t="s">
        <v>488</v>
      </c>
      <c r="AJ13" s="132" t="s">
        <v>480</v>
      </c>
    </row>
    <row r="14" spans="1:36" ht="18" customHeight="1">
      <c r="A14" s="341" t="s">
        <v>508</v>
      </c>
      <c r="B14" s="342"/>
      <c r="C14" s="362"/>
      <c r="D14" s="339"/>
      <c r="E14" s="118">
        <v>2013</v>
      </c>
      <c r="F14" s="119" t="s">
        <v>407</v>
      </c>
      <c r="G14" s="125">
        <v>30</v>
      </c>
      <c r="H14" s="139" t="s">
        <v>490</v>
      </c>
      <c r="I14" s="136">
        <v>2</v>
      </c>
      <c r="J14" s="140" t="s">
        <v>491</v>
      </c>
      <c r="K14" s="140" t="s">
        <v>491</v>
      </c>
      <c r="L14" s="135"/>
      <c r="M14" s="118">
        <v>2014</v>
      </c>
      <c r="N14" s="120" t="s">
        <v>423</v>
      </c>
      <c r="O14" s="141">
        <v>56.87</v>
      </c>
      <c r="P14" s="139" t="s">
        <v>490</v>
      </c>
      <c r="Q14" s="136">
        <v>2</v>
      </c>
      <c r="R14" s="140" t="s">
        <v>491</v>
      </c>
      <c r="S14" s="140" t="s">
        <v>491</v>
      </c>
      <c r="T14" s="135"/>
      <c r="U14" s="118">
        <v>2014</v>
      </c>
      <c r="V14" s="119" t="s">
        <v>407</v>
      </c>
      <c r="W14" s="125">
        <v>50</v>
      </c>
      <c r="X14" s="139" t="s">
        <v>490</v>
      </c>
      <c r="Y14" s="136">
        <v>2</v>
      </c>
      <c r="Z14" s="140" t="s">
        <v>491</v>
      </c>
      <c r="AA14" s="140" t="s">
        <v>491</v>
      </c>
      <c r="AB14" s="135"/>
      <c r="AC14" s="118">
        <v>2014</v>
      </c>
      <c r="AD14" s="119" t="s">
        <v>407</v>
      </c>
      <c r="AE14" s="125">
        <v>49.9</v>
      </c>
      <c r="AF14" s="139" t="s">
        <v>490</v>
      </c>
      <c r="AG14" s="136">
        <v>2</v>
      </c>
      <c r="AH14" s="140" t="s">
        <v>491</v>
      </c>
      <c r="AI14" s="140" t="s">
        <v>491</v>
      </c>
      <c r="AJ14" s="137"/>
    </row>
    <row r="15" spans="1:36" ht="18" customHeight="1">
      <c r="A15" s="359" t="s">
        <v>438</v>
      </c>
      <c r="B15" s="360"/>
      <c r="C15" s="362"/>
      <c r="D15" s="339"/>
      <c r="E15" s="345" t="s">
        <v>509</v>
      </c>
      <c r="F15" s="346"/>
      <c r="G15" s="346"/>
      <c r="H15" s="346"/>
      <c r="I15" s="347"/>
      <c r="J15" s="130" t="s">
        <v>504</v>
      </c>
      <c r="K15" s="130" t="s">
        <v>488</v>
      </c>
      <c r="L15" s="131" t="s">
        <v>480</v>
      </c>
      <c r="M15" s="328" t="s">
        <v>510</v>
      </c>
      <c r="N15" s="329"/>
      <c r="O15" s="329"/>
      <c r="P15" s="329"/>
      <c r="Q15" s="330"/>
      <c r="R15" s="130" t="s">
        <v>504</v>
      </c>
      <c r="S15" s="130" t="s">
        <v>488</v>
      </c>
      <c r="T15" s="131" t="s">
        <v>480</v>
      </c>
      <c r="U15" s="328" t="s">
        <v>511</v>
      </c>
      <c r="V15" s="329"/>
      <c r="W15" s="329"/>
      <c r="X15" s="329"/>
      <c r="Y15" s="330"/>
      <c r="Z15" s="130" t="s">
        <v>504</v>
      </c>
      <c r="AA15" s="130" t="s">
        <v>488</v>
      </c>
      <c r="AB15" s="131" t="s">
        <v>480</v>
      </c>
      <c r="AC15" s="328" t="s">
        <v>512</v>
      </c>
      <c r="AD15" s="329"/>
      <c r="AE15" s="329"/>
      <c r="AF15" s="329"/>
      <c r="AG15" s="330"/>
      <c r="AH15" s="130" t="s">
        <v>504</v>
      </c>
      <c r="AI15" s="130" t="s">
        <v>488</v>
      </c>
      <c r="AJ15" s="132" t="s">
        <v>480</v>
      </c>
    </row>
    <row r="16" spans="1:36" ht="18" customHeight="1">
      <c r="A16" s="359"/>
      <c r="B16" s="360"/>
      <c r="C16" s="362"/>
      <c r="D16" s="339"/>
      <c r="E16" s="118">
        <v>2014</v>
      </c>
      <c r="F16" s="119" t="s">
        <v>407</v>
      </c>
      <c r="G16" s="125">
        <v>55.1</v>
      </c>
      <c r="H16" s="139" t="s">
        <v>490</v>
      </c>
      <c r="I16" s="136">
        <v>2</v>
      </c>
      <c r="J16" s="140" t="s">
        <v>491</v>
      </c>
      <c r="K16" s="140" t="s">
        <v>491</v>
      </c>
      <c r="L16" s="135"/>
      <c r="M16" s="118">
        <v>2014</v>
      </c>
      <c r="N16" s="152" t="s">
        <v>439</v>
      </c>
      <c r="O16" s="141">
        <v>18.25</v>
      </c>
      <c r="P16" s="139" t="s">
        <v>490</v>
      </c>
      <c r="Q16" s="136">
        <v>2</v>
      </c>
      <c r="R16" s="140" t="s">
        <v>491</v>
      </c>
      <c r="S16" s="140" t="s">
        <v>491</v>
      </c>
      <c r="T16" s="135"/>
      <c r="U16" s="118">
        <v>2014</v>
      </c>
      <c r="V16" s="120" t="s">
        <v>397</v>
      </c>
      <c r="W16" s="125">
        <v>50</v>
      </c>
      <c r="X16" s="139" t="s">
        <v>490</v>
      </c>
      <c r="Y16" s="136">
        <v>2</v>
      </c>
      <c r="Z16" s="140" t="s">
        <v>491</v>
      </c>
      <c r="AA16" s="140" t="s">
        <v>491</v>
      </c>
      <c r="AB16" s="135"/>
      <c r="AC16" s="118">
        <v>2014</v>
      </c>
      <c r="AD16" s="119" t="s">
        <v>407</v>
      </c>
      <c r="AE16" s="141">
        <v>49.92</v>
      </c>
      <c r="AF16" s="139" t="s">
        <v>490</v>
      </c>
      <c r="AG16" s="136">
        <v>2</v>
      </c>
      <c r="AH16" s="140" t="s">
        <v>491</v>
      </c>
      <c r="AI16" s="140" t="s">
        <v>491</v>
      </c>
      <c r="AJ16" s="137"/>
    </row>
    <row r="17" spans="1:36" ht="18" customHeight="1">
      <c r="A17" s="341" t="s">
        <v>484</v>
      </c>
      <c r="B17" s="342"/>
      <c r="C17" s="362"/>
      <c r="D17" s="339"/>
      <c r="E17" s="345" t="s">
        <v>513</v>
      </c>
      <c r="F17" s="346"/>
      <c r="G17" s="346"/>
      <c r="H17" s="346"/>
      <c r="I17" s="347"/>
      <c r="J17" s="130" t="s">
        <v>504</v>
      </c>
      <c r="K17" s="130" t="s">
        <v>488</v>
      </c>
      <c r="L17" s="131" t="s">
        <v>480</v>
      </c>
      <c r="M17" s="345" t="s">
        <v>514</v>
      </c>
      <c r="N17" s="346"/>
      <c r="O17" s="346"/>
      <c r="P17" s="346"/>
      <c r="Q17" s="347"/>
      <c r="R17" s="130" t="s">
        <v>504</v>
      </c>
      <c r="S17" s="130" t="s">
        <v>488</v>
      </c>
      <c r="T17" s="131" t="s">
        <v>480</v>
      </c>
      <c r="U17" s="345" t="s">
        <v>515</v>
      </c>
      <c r="V17" s="346"/>
      <c r="W17" s="346"/>
      <c r="X17" s="346"/>
      <c r="Y17" s="347"/>
      <c r="Z17" s="130" t="s">
        <v>504</v>
      </c>
      <c r="AA17" s="130" t="s">
        <v>488</v>
      </c>
      <c r="AB17" s="131" t="s">
        <v>480</v>
      </c>
      <c r="AC17" s="345" t="s">
        <v>516</v>
      </c>
      <c r="AD17" s="346"/>
      <c r="AE17" s="346"/>
      <c r="AF17" s="346"/>
      <c r="AG17" s="347"/>
      <c r="AH17" s="130" t="s">
        <v>504</v>
      </c>
      <c r="AI17" s="130" t="s">
        <v>488</v>
      </c>
      <c r="AJ17" s="132" t="s">
        <v>480</v>
      </c>
    </row>
    <row r="18" spans="1:36" ht="18" customHeight="1">
      <c r="A18" s="341" t="s">
        <v>484</v>
      </c>
      <c r="B18" s="342"/>
      <c r="C18" s="362"/>
      <c r="D18" s="339"/>
      <c r="E18" s="118">
        <v>2014</v>
      </c>
      <c r="F18" s="119" t="s">
        <v>407</v>
      </c>
      <c r="G18" s="141">
        <v>49.92</v>
      </c>
      <c r="H18" s="139" t="s">
        <v>490</v>
      </c>
      <c r="I18" s="136">
        <v>2</v>
      </c>
      <c r="J18" s="140" t="s">
        <v>491</v>
      </c>
      <c r="K18" s="140" t="s">
        <v>491</v>
      </c>
      <c r="L18" s="135"/>
      <c r="M18" s="118">
        <v>2014</v>
      </c>
      <c r="N18" s="120" t="s">
        <v>440</v>
      </c>
      <c r="O18" s="125">
        <v>58.5</v>
      </c>
      <c r="P18" s="139" t="s">
        <v>490</v>
      </c>
      <c r="Q18" s="136">
        <v>2</v>
      </c>
      <c r="R18" s="140" t="s">
        <v>491</v>
      </c>
      <c r="S18" s="140" t="s">
        <v>491</v>
      </c>
      <c r="T18" s="135"/>
      <c r="U18" s="118">
        <v>2015</v>
      </c>
      <c r="V18" s="152" t="s">
        <v>439</v>
      </c>
      <c r="W18" s="141">
        <v>52.02</v>
      </c>
      <c r="X18" s="139" t="s">
        <v>490</v>
      </c>
      <c r="Y18" s="136">
        <v>2</v>
      </c>
      <c r="Z18" s="140" t="s">
        <v>491</v>
      </c>
      <c r="AA18" s="140" t="s">
        <v>491</v>
      </c>
      <c r="AB18" s="135"/>
      <c r="AC18" s="118">
        <v>2015</v>
      </c>
      <c r="AD18" s="152" t="s">
        <v>439</v>
      </c>
      <c r="AE18" s="125">
        <v>51</v>
      </c>
      <c r="AF18" s="139" t="s">
        <v>490</v>
      </c>
      <c r="AG18" s="136">
        <v>2</v>
      </c>
      <c r="AH18" s="140" t="s">
        <v>491</v>
      </c>
      <c r="AI18" s="140" t="s">
        <v>491</v>
      </c>
      <c r="AJ18" s="137"/>
    </row>
    <row r="19" spans="1:36" ht="18" customHeight="1">
      <c r="A19" s="341" t="s">
        <v>484</v>
      </c>
      <c r="B19" s="342"/>
      <c r="C19" s="362"/>
      <c r="D19" s="339"/>
      <c r="E19" s="345" t="s">
        <v>517</v>
      </c>
      <c r="F19" s="346"/>
      <c r="G19" s="346"/>
      <c r="H19" s="346"/>
      <c r="I19" s="347"/>
      <c r="J19" s="130" t="s">
        <v>504</v>
      </c>
      <c r="K19" s="130" t="s">
        <v>488</v>
      </c>
      <c r="L19" s="131" t="s">
        <v>480</v>
      </c>
      <c r="M19" s="328" t="s">
        <v>480</v>
      </c>
      <c r="N19" s="329"/>
      <c r="O19" s="329"/>
      <c r="P19" s="329"/>
      <c r="Q19" s="330"/>
      <c r="R19" s="130" t="s">
        <v>480</v>
      </c>
      <c r="S19" s="130" t="s">
        <v>480</v>
      </c>
      <c r="T19" s="131" t="s">
        <v>480</v>
      </c>
      <c r="U19" s="328" t="s">
        <v>480</v>
      </c>
      <c r="V19" s="329"/>
      <c r="W19" s="329"/>
      <c r="X19" s="329"/>
      <c r="Y19" s="330"/>
      <c r="Z19" s="130" t="s">
        <v>480</v>
      </c>
      <c r="AA19" s="130" t="s">
        <v>480</v>
      </c>
      <c r="AB19" s="131" t="s">
        <v>480</v>
      </c>
      <c r="AC19" s="328" t="s">
        <v>480</v>
      </c>
      <c r="AD19" s="329"/>
      <c r="AE19" s="329"/>
      <c r="AF19" s="329"/>
      <c r="AG19" s="330"/>
      <c r="AH19" s="130" t="s">
        <v>480</v>
      </c>
      <c r="AI19" s="130" t="s">
        <v>480</v>
      </c>
      <c r="AJ19" s="132" t="s">
        <v>480</v>
      </c>
    </row>
    <row r="20" spans="1:36" ht="18" customHeight="1">
      <c r="A20" s="133" t="s">
        <v>484</v>
      </c>
      <c r="B20" s="138"/>
      <c r="C20" s="363"/>
      <c r="D20" s="340"/>
      <c r="E20" s="118">
        <v>2015</v>
      </c>
      <c r="F20" s="152" t="s">
        <v>439</v>
      </c>
      <c r="G20" s="141">
        <v>42.64</v>
      </c>
      <c r="H20" s="139" t="s">
        <v>490</v>
      </c>
      <c r="I20" s="136">
        <v>2</v>
      </c>
      <c r="J20" s="140" t="s">
        <v>491</v>
      </c>
      <c r="K20" s="140" t="s">
        <v>491</v>
      </c>
      <c r="L20" s="135"/>
      <c r="M20" s="118"/>
      <c r="N20" s="120"/>
      <c r="O20" s="125"/>
      <c r="P20" s="125"/>
      <c r="Q20" s="136"/>
      <c r="R20" s="134"/>
      <c r="S20" s="134"/>
      <c r="T20" s="135"/>
      <c r="U20" s="118"/>
      <c r="V20" s="120"/>
      <c r="W20" s="125"/>
      <c r="X20" s="125"/>
      <c r="Y20" s="136"/>
      <c r="Z20" s="134"/>
      <c r="AA20" s="134"/>
      <c r="AB20" s="135"/>
      <c r="AC20" s="118"/>
      <c r="AD20" s="120"/>
      <c r="AE20" s="125"/>
      <c r="AF20" s="125"/>
      <c r="AG20" s="136"/>
      <c r="AH20" s="134"/>
      <c r="AI20" s="134"/>
      <c r="AJ20" s="137"/>
    </row>
    <row r="21" spans="1:37" ht="18" customHeight="1">
      <c r="A21" s="333" t="s">
        <v>518</v>
      </c>
      <c r="B21" s="334"/>
      <c r="C21" s="324" t="s">
        <v>519</v>
      </c>
      <c r="D21" s="338" t="s">
        <v>376</v>
      </c>
      <c r="E21" s="328" t="s">
        <v>520</v>
      </c>
      <c r="F21" s="329"/>
      <c r="G21" s="329"/>
      <c r="H21" s="329"/>
      <c r="I21" s="330"/>
      <c r="J21" s="130" t="s">
        <v>504</v>
      </c>
      <c r="K21" s="130" t="s">
        <v>488</v>
      </c>
      <c r="L21" s="131" t="s">
        <v>480</v>
      </c>
      <c r="M21" s="328" t="s">
        <v>521</v>
      </c>
      <c r="N21" s="329"/>
      <c r="O21" s="329"/>
      <c r="P21" s="329"/>
      <c r="Q21" s="330"/>
      <c r="R21" s="130" t="s">
        <v>504</v>
      </c>
      <c r="S21" s="130" t="s">
        <v>488</v>
      </c>
      <c r="T21" s="131" t="s">
        <v>480</v>
      </c>
      <c r="U21" s="328" t="s">
        <v>522</v>
      </c>
      <c r="V21" s="329"/>
      <c r="W21" s="329"/>
      <c r="X21" s="329"/>
      <c r="Y21" s="330"/>
      <c r="Z21" s="130" t="s">
        <v>504</v>
      </c>
      <c r="AA21" s="130" t="s">
        <v>488</v>
      </c>
      <c r="AB21" s="131" t="s">
        <v>480</v>
      </c>
      <c r="AC21" s="328" t="s">
        <v>523</v>
      </c>
      <c r="AD21" s="329"/>
      <c r="AE21" s="329"/>
      <c r="AF21" s="329"/>
      <c r="AG21" s="330"/>
      <c r="AH21" s="130" t="s">
        <v>504</v>
      </c>
      <c r="AI21" s="130" t="s">
        <v>488</v>
      </c>
      <c r="AJ21" s="132" t="s">
        <v>480</v>
      </c>
      <c r="AK21" t="s">
        <v>480</v>
      </c>
    </row>
    <row r="22" spans="1:36" ht="18" customHeight="1">
      <c r="A22" s="341" t="s">
        <v>524</v>
      </c>
      <c r="B22" s="342"/>
      <c r="C22" s="348"/>
      <c r="D22" s="339"/>
      <c r="E22" s="118">
        <v>2014</v>
      </c>
      <c r="F22" s="152" t="s">
        <v>439</v>
      </c>
      <c r="G22" s="141">
        <v>41.57</v>
      </c>
      <c r="H22" s="139" t="s">
        <v>490</v>
      </c>
      <c r="I22" s="136">
        <v>2</v>
      </c>
      <c r="J22" s="140" t="s">
        <v>491</v>
      </c>
      <c r="K22" s="140" t="s">
        <v>491</v>
      </c>
      <c r="L22" s="135"/>
      <c r="M22" s="118">
        <v>2014</v>
      </c>
      <c r="N22" s="152" t="s">
        <v>439</v>
      </c>
      <c r="O22" s="141">
        <v>49.9</v>
      </c>
      <c r="P22" s="139" t="s">
        <v>490</v>
      </c>
      <c r="Q22" s="136">
        <v>2</v>
      </c>
      <c r="R22" s="140" t="s">
        <v>491</v>
      </c>
      <c r="S22" s="140" t="s">
        <v>491</v>
      </c>
      <c r="T22" s="135"/>
      <c r="U22" s="118">
        <v>2014</v>
      </c>
      <c r="V22" s="152" t="s">
        <v>439</v>
      </c>
      <c r="W22" s="141">
        <v>46.67</v>
      </c>
      <c r="X22" s="139" t="s">
        <v>490</v>
      </c>
      <c r="Y22" s="136">
        <v>2</v>
      </c>
      <c r="Z22" s="140" t="s">
        <v>491</v>
      </c>
      <c r="AA22" s="140" t="s">
        <v>491</v>
      </c>
      <c r="AB22" s="135"/>
      <c r="AC22" s="118">
        <v>2014</v>
      </c>
      <c r="AD22" s="152" t="s">
        <v>439</v>
      </c>
      <c r="AE22" s="141">
        <v>38</v>
      </c>
      <c r="AF22" s="139" t="s">
        <v>490</v>
      </c>
      <c r="AG22" s="136">
        <v>2</v>
      </c>
      <c r="AH22" s="140" t="s">
        <v>491</v>
      </c>
      <c r="AI22" s="140" t="s">
        <v>491</v>
      </c>
      <c r="AJ22" s="137"/>
    </row>
    <row r="23" spans="1:37" ht="18" customHeight="1">
      <c r="A23" s="359" t="s">
        <v>441</v>
      </c>
      <c r="B23" s="360"/>
      <c r="C23" s="348"/>
      <c r="D23" s="339"/>
      <c r="E23" s="328" t="s">
        <v>525</v>
      </c>
      <c r="F23" s="329"/>
      <c r="G23" s="329"/>
      <c r="H23" s="329"/>
      <c r="I23" s="330"/>
      <c r="J23" s="130" t="s">
        <v>504</v>
      </c>
      <c r="K23" s="130" t="s">
        <v>488</v>
      </c>
      <c r="L23" s="131" t="s">
        <v>480</v>
      </c>
      <c r="M23" s="328" t="s">
        <v>526</v>
      </c>
      <c r="N23" s="329"/>
      <c r="O23" s="329"/>
      <c r="P23" s="329"/>
      <c r="Q23" s="330"/>
      <c r="R23" s="130" t="s">
        <v>504</v>
      </c>
      <c r="S23" s="130" t="s">
        <v>488</v>
      </c>
      <c r="T23" s="131" t="s">
        <v>480</v>
      </c>
      <c r="U23" s="328" t="s">
        <v>527</v>
      </c>
      <c r="V23" s="329"/>
      <c r="W23" s="329"/>
      <c r="X23" s="329"/>
      <c r="Y23" s="330"/>
      <c r="Z23" s="130" t="s">
        <v>504</v>
      </c>
      <c r="AA23" s="130" t="s">
        <v>488</v>
      </c>
      <c r="AB23" s="131" t="s">
        <v>480</v>
      </c>
      <c r="AC23" s="328" t="s">
        <v>528</v>
      </c>
      <c r="AD23" s="329"/>
      <c r="AE23" s="329"/>
      <c r="AF23" s="329"/>
      <c r="AG23" s="330"/>
      <c r="AH23" s="130" t="s">
        <v>504</v>
      </c>
      <c r="AI23" s="130" t="s">
        <v>488</v>
      </c>
      <c r="AJ23" s="132" t="s">
        <v>480</v>
      </c>
      <c r="AK23" t="s">
        <v>480</v>
      </c>
    </row>
    <row r="24" spans="1:36" ht="18" customHeight="1">
      <c r="A24" s="359"/>
      <c r="B24" s="360"/>
      <c r="C24" s="348"/>
      <c r="D24" s="339"/>
      <c r="E24" s="118">
        <v>2014</v>
      </c>
      <c r="F24" s="152" t="s">
        <v>439</v>
      </c>
      <c r="G24" s="141">
        <v>18.87</v>
      </c>
      <c r="H24" s="139" t="s">
        <v>490</v>
      </c>
      <c r="I24" s="136">
        <v>2</v>
      </c>
      <c r="J24" s="140" t="s">
        <v>491</v>
      </c>
      <c r="K24" s="140" t="s">
        <v>491</v>
      </c>
      <c r="L24" s="135"/>
      <c r="M24" s="118">
        <v>2014</v>
      </c>
      <c r="N24" s="152" t="s">
        <v>439</v>
      </c>
      <c r="O24" s="141">
        <v>23</v>
      </c>
      <c r="P24" s="139" t="s">
        <v>490</v>
      </c>
      <c r="Q24" s="136">
        <v>2</v>
      </c>
      <c r="R24" s="140" t="s">
        <v>491</v>
      </c>
      <c r="S24" s="140" t="s">
        <v>491</v>
      </c>
      <c r="T24" s="135"/>
      <c r="U24" s="118">
        <v>2014</v>
      </c>
      <c r="V24" s="152" t="s">
        <v>439</v>
      </c>
      <c r="W24" s="141">
        <v>19.38</v>
      </c>
      <c r="X24" s="139" t="s">
        <v>490</v>
      </c>
      <c r="Y24" s="136">
        <v>2</v>
      </c>
      <c r="Z24" s="140" t="s">
        <v>491</v>
      </c>
      <c r="AA24" s="140" t="s">
        <v>491</v>
      </c>
      <c r="AB24" s="135"/>
      <c r="AC24" s="118">
        <v>2014</v>
      </c>
      <c r="AD24" s="152" t="s">
        <v>439</v>
      </c>
      <c r="AE24" s="141">
        <v>38.76</v>
      </c>
      <c r="AF24" s="139" t="s">
        <v>490</v>
      </c>
      <c r="AG24" s="136">
        <v>2</v>
      </c>
      <c r="AH24" s="140" t="s">
        <v>491</v>
      </c>
      <c r="AI24" s="140" t="s">
        <v>491</v>
      </c>
      <c r="AJ24" s="137"/>
    </row>
    <row r="25" spans="1:37" ht="18" customHeight="1">
      <c r="A25" s="341" t="s">
        <v>529</v>
      </c>
      <c r="B25" s="342"/>
      <c r="C25" s="348"/>
      <c r="D25" s="339"/>
      <c r="E25" s="328" t="s">
        <v>530</v>
      </c>
      <c r="F25" s="329"/>
      <c r="G25" s="329"/>
      <c r="H25" s="329"/>
      <c r="I25" s="330"/>
      <c r="J25" s="130" t="s">
        <v>504</v>
      </c>
      <c r="K25" s="130" t="s">
        <v>488</v>
      </c>
      <c r="L25" s="131" t="s">
        <v>480</v>
      </c>
      <c r="M25" s="328" t="s">
        <v>531</v>
      </c>
      <c r="N25" s="329"/>
      <c r="O25" s="329"/>
      <c r="P25" s="329"/>
      <c r="Q25" s="330"/>
      <c r="R25" s="130" t="s">
        <v>504</v>
      </c>
      <c r="S25" s="130" t="s">
        <v>488</v>
      </c>
      <c r="T25" s="131" t="s">
        <v>480</v>
      </c>
      <c r="U25" s="328" t="s">
        <v>532</v>
      </c>
      <c r="V25" s="329"/>
      <c r="W25" s="329"/>
      <c r="X25" s="329"/>
      <c r="Y25" s="330"/>
      <c r="Z25" s="130" t="s">
        <v>504</v>
      </c>
      <c r="AA25" s="130" t="s">
        <v>488</v>
      </c>
      <c r="AB25" s="131" t="s">
        <v>480</v>
      </c>
      <c r="AC25" s="328" t="s">
        <v>533</v>
      </c>
      <c r="AD25" s="329"/>
      <c r="AE25" s="329"/>
      <c r="AF25" s="329"/>
      <c r="AG25" s="330"/>
      <c r="AH25" s="130" t="s">
        <v>504</v>
      </c>
      <c r="AI25" s="130" t="s">
        <v>488</v>
      </c>
      <c r="AJ25" s="132" t="s">
        <v>480</v>
      </c>
      <c r="AK25" t="s">
        <v>480</v>
      </c>
    </row>
    <row r="26" spans="1:36" ht="18" customHeight="1">
      <c r="A26" s="341" t="s">
        <v>524</v>
      </c>
      <c r="B26" s="342"/>
      <c r="C26" s="348"/>
      <c r="D26" s="339"/>
      <c r="E26" s="118">
        <v>2014</v>
      </c>
      <c r="F26" s="152" t="s">
        <v>439</v>
      </c>
      <c r="G26" s="141">
        <v>33.15</v>
      </c>
      <c r="H26" s="139" t="s">
        <v>490</v>
      </c>
      <c r="I26" s="136">
        <v>2</v>
      </c>
      <c r="J26" s="140" t="s">
        <v>491</v>
      </c>
      <c r="K26" s="140" t="s">
        <v>491</v>
      </c>
      <c r="L26" s="135"/>
      <c r="M26" s="118">
        <v>2014</v>
      </c>
      <c r="N26" s="152" t="s">
        <v>439</v>
      </c>
      <c r="O26" s="141">
        <v>25.25</v>
      </c>
      <c r="P26" s="139" t="s">
        <v>490</v>
      </c>
      <c r="Q26" s="136">
        <v>2</v>
      </c>
      <c r="R26" s="140" t="s">
        <v>491</v>
      </c>
      <c r="S26" s="140" t="s">
        <v>491</v>
      </c>
      <c r="T26" s="135"/>
      <c r="U26" s="118">
        <v>2014</v>
      </c>
      <c r="V26" s="152" t="s">
        <v>439</v>
      </c>
      <c r="W26" s="141">
        <v>10.2</v>
      </c>
      <c r="X26" s="139" t="s">
        <v>490</v>
      </c>
      <c r="Y26" s="136">
        <v>2</v>
      </c>
      <c r="Z26" s="140" t="s">
        <v>491</v>
      </c>
      <c r="AA26" s="140" t="s">
        <v>491</v>
      </c>
      <c r="AB26" s="135"/>
      <c r="AC26" s="118">
        <v>2014</v>
      </c>
      <c r="AD26" s="152" t="s">
        <v>439</v>
      </c>
      <c r="AE26" s="141">
        <v>10.2</v>
      </c>
      <c r="AF26" s="139" t="s">
        <v>490</v>
      </c>
      <c r="AG26" s="136">
        <v>2</v>
      </c>
      <c r="AH26" s="140" t="s">
        <v>491</v>
      </c>
      <c r="AI26" s="140" t="s">
        <v>491</v>
      </c>
      <c r="AJ26" s="137"/>
    </row>
    <row r="27" spans="1:37" ht="18" customHeight="1">
      <c r="A27" s="341" t="s">
        <v>484</v>
      </c>
      <c r="B27" s="342"/>
      <c r="C27" s="348"/>
      <c r="D27" s="339"/>
      <c r="E27" s="328" t="s">
        <v>534</v>
      </c>
      <c r="F27" s="329"/>
      <c r="G27" s="329"/>
      <c r="H27" s="329"/>
      <c r="I27" s="330"/>
      <c r="J27" s="130" t="s">
        <v>504</v>
      </c>
      <c r="K27" s="130" t="s">
        <v>488</v>
      </c>
      <c r="L27" s="131" t="s">
        <v>480</v>
      </c>
      <c r="M27" s="328" t="s">
        <v>535</v>
      </c>
      <c r="N27" s="329"/>
      <c r="O27" s="329"/>
      <c r="P27" s="329"/>
      <c r="Q27" s="330"/>
      <c r="R27" s="130" t="s">
        <v>504</v>
      </c>
      <c r="S27" s="130" t="s">
        <v>488</v>
      </c>
      <c r="T27" s="131" t="s">
        <v>480</v>
      </c>
      <c r="U27" s="328" t="s">
        <v>536</v>
      </c>
      <c r="V27" s="329"/>
      <c r="W27" s="329"/>
      <c r="X27" s="329"/>
      <c r="Y27" s="330"/>
      <c r="Z27" s="130" t="s">
        <v>504</v>
      </c>
      <c r="AA27" s="130" t="s">
        <v>488</v>
      </c>
      <c r="AB27" s="131" t="s">
        <v>480</v>
      </c>
      <c r="AC27" s="328" t="s">
        <v>537</v>
      </c>
      <c r="AD27" s="329"/>
      <c r="AE27" s="329"/>
      <c r="AF27" s="329"/>
      <c r="AG27" s="330"/>
      <c r="AH27" s="130" t="s">
        <v>504</v>
      </c>
      <c r="AI27" s="130" t="s">
        <v>488</v>
      </c>
      <c r="AJ27" s="132" t="s">
        <v>480</v>
      </c>
      <c r="AK27" t="s">
        <v>480</v>
      </c>
    </row>
    <row r="28" spans="1:36" ht="18" customHeight="1">
      <c r="A28" s="341" t="s">
        <v>484</v>
      </c>
      <c r="B28" s="342"/>
      <c r="C28" s="348"/>
      <c r="D28" s="339"/>
      <c r="E28" s="118">
        <v>2014</v>
      </c>
      <c r="F28" s="152" t="s">
        <v>439</v>
      </c>
      <c r="G28" s="141">
        <v>10.2</v>
      </c>
      <c r="H28" s="139" t="s">
        <v>490</v>
      </c>
      <c r="I28" s="136">
        <v>2</v>
      </c>
      <c r="J28" s="140" t="s">
        <v>491</v>
      </c>
      <c r="K28" s="140" t="s">
        <v>491</v>
      </c>
      <c r="L28" s="135"/>
      <c r="M28" s="118">
        <v>2014</v>
      </c>
      <c r="N28" s="152" t="s">
        <v>439</v>
      </c>
      <c r="O28" s="141">
        <v>57</v>
      </c>
      <c r="P28" s="139" t="s">
        <v>490</v>
      </c>
      <c r="Q28" s="136">
        <v>2</v>
      </c>
      <c r="R28" s="140" t="s">
        <v>491</v>
      </c>
      <c r="S28" s="140" t="s">
        <v>491</v>
      </c>
      <c r="T28" s="135"/>
      <c r="U28" s="118">
        <v>2014</v>
      </c>
      <c r="V28" s="152" t="s">
        <v>439</v>
      </c>
      <c r="W28" s="141">
        <v>27.8</v>
      </c>
      <c r="X28" s="139" t="s">
        <v>490</v>
      </c>
      <c r="Y28" s="136">
        <v>2</v>
      </c>
      <c r="Z28" s="140" t="s">
        <v>491</v>
      </c>
      <c r="AA28" s="140" t="s">
        <v>491</v>
      </c>
      <c r="AB28" s="135"/>
      <c r="AC28" s="118">
        <v>2014</v>
      </c>
      <c r="AD28" s="152" t="s">
        <v>439</v>
      </c>
      <c r="AE28" s="141">
        <v>20.15</v>
      </c>
      <c r="AF28" s="139" t="s">
        <v>490</v>
      </c>
      <c r="AG28" s="136">
        <v>2</v>
      </c>
      <c r="AH28" s="140" t="s">
        <v>491</v>
      </c>
      <c r="AI28" s="140" t="s">
        <v>491</v>
      </c>
      <c r="AJ28" s="137"/>
    </row>
    <row r="29" spans="1:37" ht="18" customHeight="1">
      <c r="A29" s="341" t="s">
        <v>484</v>
      </c>
      <c r="B29" s="342"/>
      <c r="C29" s="348"/>
      <c r="D29" s="339"/>
      <c r="E29" s="328" t="s">
        <v>538</v>
      </c>
      <c r="F29" s="329"/>
      <c r="G29" s="329"/>
      <c r="H29" s="329"/>
      <c r="I29" s="330"/>
      <c r="J29" s="130" t="s">
        <v>504</v>
      </c>
      <c r="K29" s="130" t="s">
        <v>488</v>
      </c>
      <c r="L29" s="131" t="s">
        <v>480</v>
      </c>
      <c r="M29" s="328" t="s">
        <v>539</v>
      </c>
      <c r="N29" s="329"/>
      <c r="O29" s="329"/>
      <c r="P29" s="329"/>
      <c r="Q29" s="330"/>
      <c r="R29" s="130" t="s">
        <v>504</v>
      </c>
      <c r="S29" s="130" t="s">
        <v>488</v>
      </c>
      <c r="T29" s="131" t="s">
        <v>480</v>
      </c>
      <c r="U29" s="328" t="s">
        <v>540</v>
      </c>
      <c r="V29" s="329"/>
      <c r="W29" s="329"/>
      <c r="X29" s="329"/>
      <c r="Y29" s="330"/>
      <c r="Z29" s="130" t="s">
        <v>504</v>
      </c>
      <c r="AA29" s="130" t="s">
        <v>488</v>
      </c>
      <c r="AB29" s="131" t="s">
        <v>480</v>
      </c>
      <c r="AC29" s="328" t="s">
        <v>541</v>
      </c>
      <c r="AD29" s="329"/>
      <c r="AE29" s="329"/>
      <c r="AF29" s="329"/>
      <c r="AG29" s="330"/>
      <c r="AH29" s="130" t="s">
        <v>504</v>
      </c>
      <c r="AI29" s="130" t="s">
        <v>488</v>
      </c>
      <c r="AJ29" s="132" t="s">
        <v>480</v>
      </c>
      <c r="AK29" t="s">
        <v>480</v>
      </c>
    </row>
    <row r="30" spans="1:36" ht="18" customHeight="1">
      <c r="A30" s="341" t="s">
        <v>484</v>
      </c>
      <c r="B30" s="342"/>
      <c r="C30" s="348"/>
      <c r="D30" s="339"/>
      <c r="E30" s="118">
        <v>2014</v>
      </c>
      <c r="F30" s="152" t="s">
        <v>439</v>
      </c>
      <c r="G30" s="141">
        <v>22.7</v>
      </c>
      <c r="H30" s="139" t="s">
        <v>490</v>
      </c>
      <c r="I30" s="136">
        <v>2</v>
      </c>
      <c r="J30" s="140" t="s">
        <v>491</v>
      </c>
      <c r="K30" s="140" t="s">
        <v>491</v>
      </c>
      <c r="L30" s="135"/>
      <c r="M30" s="118">
        <v>2014</v>
      </c>
      <c r="N30" s="152" t="s">
        <v>439</v>
      </c>
      <c r="O30" s="141">
        <v>22.7</v>
      </c>
      <c r="P30" s="139" t="s">
        <v>490</v>
      </c>
      <c r="Q30" s="136">
        <v>2</v>
      </c>
      <c r="R30" s="140" t="s">
        <v>491</v>
      </c>
      <c r="S30" s="140" t="s">
        <v>491</v>
      </c>
      <c r="T30" s="135"/>
      <c r="U30" s="118">
        <v>2014</v>
      </c>
      <c r="V30" s="152" t="s">
        <v>439</v>
      </c>
      <c r="W30" s="141">
        <v>22.7</v>
      </c>
      <c r="X30" s="139" t="s">
        <v>490</v>
      </c>
      <c r="Y30" s="136">
        <v>2</v>
      </c>
      <c r="Z30" s="140" t="s">
        <v>491</v>
      </c>
      <c r="AA30" s="140" t="s">
        <v>491</v>
      </c>
      <c r="AB30" s="135"/>
      <c r="AC30" s="118">
        <v>2014</v>
      </c>
      <c r="AD30" s="152" t="s">
        <v>439</v>
      </c>
      <c r="AE30" s="141">
        <v>10.2</v>
      </c>
      <c r="AF30" s="139" t="s">
        <v>490</v>
      </c>
      <c r="AG30" s="136">
        <v>2</v>
      </c>
      <c r="AH30" s="140" t="s">
        <v>491</v>
      </c>
      <c r="AI30" s="140" t="s">
        <v>491</v>
      </c>
      <c r="AJ30" s="137"/>
    </row>
    <row r="31" spans="1:37" ht="18" customHeight="1">
      <c r="A31" s="341" t="s">
        <v>484</v>
      </c>
      <c r="B31" s="342"/>
      <c r="C31" s="348"/>
      <c r="D31" s="339"/>
      <c r="E31" s="328" t="s">
        <v>542</v>
      </c>
      <c r="F31" s="329"/>
      <c r="G31" s="329"/>
      <c r="H31" s="329"/>
      <c r="I31" s="330"/>
      <c r="J31" s="130" t="s">
        <v>504</v>
      </c>
      <c r="K31" s="130" t="s">
        <v>488</v>
      </c>
      <c r="L31" s="131" t="s">
        <v>480</v>
      </c>
      <c r="M31" s="328" t="s">
        <v>543</v>
      </c>
      <c r="N31" s="329"/>
      <c r="O31" s="329"/>
      <c r="P31" s="329"/>
      <c r="Q31" s="330"/>
      <c r="R31" s="130" t="s">
        <v>504</v>
      </c>
      <c r="S31" s="130" t="s">
        <v>488</v>
      </c>
      <c r="T31" s="131" t="s">
        <v>480</v>
      </c>
      <c r="U31" s="328" t="s">
        <v>544</v>
      </c>
      <c r="V31" s="329"/>
      <c r="W31" s="329"/>
      <c r="X31" s="329"/>
      <c r="Y31" s="330"/>
      <c r="Z31" s="130" t="s">
        <v>504</v>
      </c>
      <c r="AA31" s="130" t="s">
        <v>488</v>
      </c>
      <c r="AB31" s="131" t="s">
        <v>480</v>
      </c>
      <c r="AC31" s="328" t="s">
        <v>545</v>
      </c>
      <c r="AD31" s="329"/>
      <c r="AE31" s="329"/>
      <c r="AF31" s="329"/>
      <c r="AG31" s="330"/>
      <c r="AH31" s="130" t="s">
        <v>504</v>
      </c>
      <c r="AI31" s="130" t="s">
        <v>488</v>
      </c>
      <c r="AJ31" s="132" t="s">
        <v>480</v>
      </c>
      <c r="AK31" t="s">
        <v>480</v>
      </c>
    </row>
    <row r="32" spans="1:36" ht="18" customHeight="1">
      <c r="A32" s="341" t="s">
        <v>484</v>
      </c>
      <c r="B32" s="342"/>
      <c r="C32" s="348"/>
      <c r="D32" s="339"/>
      <c r="E32" s="118">
        <v>2014</v>
      </c>
      <c r="F32" s="152" t="s">
        <v>439</v>
      </c>
      <c r="G32" s="141">
        <v>23.21</v>
      </c>
      <c r="H32" s="139" t="s">
        <v>490</v>
      </c>
      <c r="I32" s="136">
        <v>2</v>
      </c>
      <c r="J32" s="140" t="s">
        <v>491</v>
      </c>
      <c r="K32" s="140" t="s">
        <v>491</v>
      </c>
      <c r="L32" s="135"/>
      <c r="M32" s="118">
        <v>2014</v>
      </c>
      <c r="N32" s="152" t="s">
        <v>439</v>
      </c>
      <c r="O32" s="141">
        <v>10.2</v>
      </c>
      <c r="P32" s="139" t="s">
        <v>490</v>
      </c>
      <c r="Q32" s="136">
        <v>2</v>
      </c>
      <c r="R32" s="140" t="s">
        <v>491</v>
      </c>
      <c r="S32" s="140" t="s">
        <v>491</v>
      </c>
      <c r="T32" s="135"/>
      <c r="U32" s="118">
        <v>2014</v>
      </c>
      <c r="V32" s="152" t="s">
        <v>439</v>
      </c>
      <c r="W32" s="141">
        <v>10.5</v>
      </c>
      <c r="X32" s="139" t="s">
        <v>490</v>
      </c>
      <c r="Y32" s="136">
        <v>2</v>
      </c>
      <c r="Z32" s="140" t="s">
        <v>491</v>
      </c>
      <c r="AA32" s="140" t="s">
        <v>491</v>
      </c>
      <c r="AB32" s="135"/>
      <c r="AC32" s="118">
        <v>2014</v>
      </c>
      <c r="AD32" s="152" t="s">
        <v>439</v>
      </c>
      <c r="AE32" s="141">
        <v>11.22</v>
      </c>
      <c r="AF32" s="139" t="s">
        <v>490</v>
      </c>
      <c r="AG32" s="136">
        <v>2</v>
      </c>
      <c r="AH32" s="140" t="s">
        <v>491</v>
      </c>
      <c r="AI32" s="140" t="s">
        <v>491</v>
      </c>
      <c r="AJ32" s="137"/>
    </row>
    <row r="33" spans="1:37" ht="18" customHeight="1">
      <c r="A33" s="341" t="s">
        <v>484</v>
      </c>
      <c r="B33" s="342"/>
      <c r="C33" s="348"/>
      <c r="D33" s="339"/>
      <c r="E33" s="328" t="s">
        <v>546</v>
      </c>
      <c r="F33" s="329"/>
      <c r="G33" s="329"/>
      <c r="H33" s="329"/>
      <c r="I33" s="330"/>
      <c r="J33" s="130" t="s">
        <v>504</v>
      </c>
      <c r="K33" s="130" t="s">
        <v>488</v>
      </c>
      <c r="L33" s="131" t="s">
        <v>480</v>
      </c>
      <c r="M33" s="328" t="s">
        <v>547</v>
      </c>
      <c r="N33" s="329"/>
      <c r="O33" s="329"/>
      <c r="P33" s="329"/>
      <c r="Q33" s="330"/>
      <c r="R33" s="130" t="s">
        <v>504</v>
      </c>
      <c r="S33" s="130" t="s">
        <v>488</v>
      </c>
      <c r="T33" s="131" t="s">
        <v>480</v>
      </c>
      <c r="U33" s="328" t="s">
        <v>548</v>
      </c>
      <c r="V33" s="329"/>
      <c r="W33" s="329"/>
      <c r="X33" s="329"/>
      <c r="Y33" s="330"/>
      <c r="Z33" s="130" t="s">
        <v>504</v>
      </c>
      <c r="AA33" s="130" t="s">
        <v>488</v>
      </c>
      <c r="AB33" s="131" t="s">
        <v>480</v>
      </c>
      <c r="AC33" s="328" t="s">
        <v>549</v>
      </c>
      <c r="AD33" s="329"/>
      <c r="AE33" s="329"/>
      <c r="AF33" s="329"/>
      <c r="AG33" s="330"/>
      <c r="AH33" s="130" t="s">
        <v>504</v>
      </c>
      <c r="AI33" s="130" t="s">
        <v>488</v>
      </c>
      <c r="AJ33" s="132" t="s">
        <v>480</v>
      </c>
      <c r="AK33" t="s">
        <v>480</v>
      </c>
    </row>
    <row r="34" spans="1:36" ht="18" customHeight="1">
      <c r="A34" s="341" t="s">
        <v>484</v>
      </c>
      <c r="B34" s="342"/>
      <c r="C34" s="348"/>
      <c r="D34" s="339"/>
      <c r="E34" s="118">
        <v>2014</v>
      </c>
      <c r="F34" s="152" t="s">
        <v>439</v>
      </c>
      <c r="G34" s="141">
        <v>42</v>
      </c>
      <c r="H34" s="139" t="s">
        <v>490</v>
      </c>
      <c r="I34" s="136">
        <v>2</v>
      </c>
      <c r="J34" s="140" t="s">
        <v>491</v>
      </c>
      <c r="K34" s="140" t="s">
        <v>491</v>
      </c>
      <c r="L34" s="135"/>
      <c r="M34" s="118">
        <v>2014</v>
      </c>
      <c r="N34" s="152" t="s">
        <v>439</v>
      </c>
      <c r="O34" s="141">
        <v>38</v>
      </c>
      <c r="P34" s="139" t="s">
        <v>490</v>
      </c>
      <c r="Q34" s="136">
        <v>2</v>
      </c>
      <c r="R34" s="140" t="s">
        <v>491</v>
      </c>
      <c r="S34" s="140" t="s">
        <v>491</v>
      </c>
      <c r="T34" s="135"/>
      <c r="U34" s="118">
        <v>2014</v>
      </c>
      <c r="V34" s="152" t="s">
        <v>439</v>
      </c>
      <c r="W34" s="141">
        <v>26.01</v>
      </c>
      <c r="X34" s="139" t="s">
        <v>490</v>
      </c>
      <c r="Y34" s="136">
        <v>2</v>
      </c>
      <c r="Z34" s="140" t="s">
        <v>491</v>
      </c>
      <c r="AA34" s="140" t="s">
        <v>491</v>
      </c>
      <c r="AB34" s="135"/>
      <c r="AC34" s="118">
        <v>2014</v>
      </c>
      <c r="AD34" s="152" t="s">
        <v>439</v>
      </c>
      <c r="AE34" s="141">
        <v>34.68</v>
      </c>
      <c r="AF34" s="139" t="s">
        <v>490</v>
      </c>
      <c r="AG34" s="136">
        <v>2</v>
      </c>
      <c r="AH34" s="140" t="s">
        <v>491</v>
      </c>
      <c r="AI34" s="140" t="s">
        <v>491</v>
      </c>
      <c r="AJ34" s="137"/>
    </row>
    <row r="35" spans="1:37" ht="18" customHeight="1">
      <c r="A35" s="341" t="s">
        <v>484</v>
      </c>
      <c r="B35" s="342"/>
      <c r="C35" s="348"/>
      <c r="D35" s="339"/>
      <c r="E35" s="328" t="s">
        <v>550</v>
      </c>
      <c r="F35" s="329"/>
      <c r="G35" s="329"/>
      <c r="H35" s="329"/>
      <c r="I35" s="330"/>
      <c r="J35" s="130" t="s">
        <v>504</v>
      </c>
      <c r="K35" s="130" t="s">
        <v>488</v>
      </c>
      <c r="L35" s="131" t="s">
        <v>480</v>
      </c>
      <c r="M35" s="328" t="s">
        <v>551</v>
      </c>
      <c r="N35" s="329"/>
      <c r="O35" s="329"/>
      <c r="P35" s="329"/>
      <c r="Q35" s="330"/>
      <c r="R35" s="130" t="s">
        <v>504</v>
      </c>
      <c r="S35" s="130" t="s">
        <v>488</v>
      </c>
      <c r="T35" s="131" t="s">
        <v>480</v>
      </c>
      <c r="U35" s="328" t="s">
        <v>552</v>
      </c>
      <c r="V35" s="329"/>
      <c r="W35" s="329"/>
      <c r="X35" s="329"/>
      <c r="Y35" s="330"/>
      <c r="Z35" s="130" t="s">
        <v>504</v>
      </c>
      <c r="AA35" s="130" t="s">
        <v>488</v>
      </c>
      <c r="AB35" s="131" t="s">
        <v>480</v>
      </c>
      <c r="AC35" s="328" t="s">
        <v>553</v>
      </c>
      <c r="AD35" s="329"/>
      <c r="AE35" s="329"/>
      <c r="AF35" s="329"/>
      <c r="AG35" s="330"/>
      <c r="AH35" s="130" t="s">
        <v>504</v>
      </c>
      <c r="AI35" s="130" t="s">
        <v>488</v>
      </c>
      <c r="AJ35" s="132" t="s">
        <v>480</v>
      </c>
      <c r="AK35" t="s">
        <v>480</v>
      </c>
    </row>
    <row r="36" spans="1:36" ht="18" customHeight="1">
      <c r="A36" s="331" t="s">
        <v>484</v>
      </c>
      <c r="B36" s="335"/>
      <c r="C36" s="308"/>
      <c r="D36" s="340"/>
      <c r="E36" s="118">
        <v>2014</v>
      </c>
      <c r="F36" s="152" t="s">
        <v>439</v>
      </c>
      <c r="G36" s="141">
        <v>49.98</v>
      </c>
      <c r="H36" s="139" t="s">
        <v>490</v>
      </c>
      <c r="I36" s="136">
        <v>2</v>
      </c>
      <c r="J36" s="140" t="s">
        <v>491</v>
      </c>
      <c r="K36" s="140" t="s">
        <v>491</v>
      </c>
      <c r="L36" s="135"/>
      <c r="M36" s="118">
        <v>2014</v>
      </c>
      <c r="N36" s="152" t="s">
        <v>439</v>
      </c>
      <c r="O36" s="141">
        <v>50.24</v>
      </c>
      <c r="P36" s="139" t="s">
        <v>490</v>
      </c>
      <c r="Q36" s="136">
        <v>2</v>
      </c>
      <c r="R36" s="140" t="s">
        <v>491</v>
      </c>
      <c r="S36" s="140" t="s">
        <v>491</v>
      </c>
      <c r="T36" s="135"/>
      <c r="U36" s="118">
        <v>2014</v>
      </c>
      <c r="V36" s="152" t="s">
        <v>439</v>
      </c>
      <c r="W36" s="141">
        <v>16.58</v>
      </c>
      <c r="X36" s="139" t="s">
        <v>490</v>
      </c>
      <c r="Y36" s="136">
        <v>2</v>
      </c>
      <c r="Z36" s="140" t="s">
        <v>491</v>
      </c>
      <c r="AA36" s="140" t="s">
        <v>491</v>
      </c>
      <c r="AB36" s="135"/>
      <c r="AC36" s="118">
        <v>2014</v>
      </c>
      <c r="AD36" s="152" t="s">
        <v>439</v>
      </c>
      <c r="AE36" s="141">
        <v>49.98</v>
      </c>
      <c r="AF36" s="139" t="s">
        <v>490</v>
      </c>
      <c r="AG36" s="136">
        <v>2</v>
      </c>
      <c r="AH36" s="140" t="s">
        <v>491</v>
      </c>
      <c r="AI36" s="140" t="s">
        <v>491</v>
      </c>
      <c r="AJ36" s="137"/>
    </row>
    <row r="37" spans="1:36" ht="18" customHeight="1">
      <c r="A37" s="333" t="s">
        <v>462</v>
      </c>
      <c r="B37" s="334"/>
      <c r="C37" s="324" t="s">
        <v>555</v>
      </c>
      <c r="D37" s="326" t="s">
        <v>427</v>
      </c>
      <c r="E37" s="127" t="s">
        <v>556</v>
      </c>
      <c r="F37" s="128"/>
      <c r="G37" s="128"/>
      <c r="H37" s="128"/>
      <c r="I37" s="129"/>
      <c r="J37" s="130" t="s">
        <v>492</v>
      </c>
      <c r="K37" s="130" t="s">
        <v>479</v>
      </c>
      <c r="L37" s="131" t="s">
        <v>489</v>
      </c>
      <c r="M37" s="127" t="s">
        <v>557</v>
      </c>
      <c r="N37" s="128"/>
      <c r="O37" s="128"/>
      <c r="P37" s="128"/>
      <c r="Q37" s="129"/>
      <c r="R37" s="355" t="s">
        <v>554</v>
      </c>
      <c r="S37" s="356"/>
      <c r="T37" s="358"/>
      <c r="U37" s="328" t="s">
        <v>558</v>
      </c>
      <c r="V37" s="329"/>
      <c r="W37" s="329"/>
      <c r="X37" s="329"/>
      <c r="Y37" s="330"/>
      <c r="Z37" s="355" t="s">
        <v>554</v>
      </c>
      <c r="AA37" s="356"/>
      <c r="AB37" s="358"/>
      <c r="AC37" s="328" t="s">
        <v>480</v>
      </c>
      <c r="AD37" s="329"/>
      <c r="AE37" s="329"/>
      <c r="AF37" s="329"/>
      <c r="AG37" s="330"/>
      <c r="AH37" s="130" t="s">
        <v>480</v>
      </c>
      <c r="AI37" s="130" t="s">
        <v>480</v>
      </c>
      <c r="AJ37" s="132" t="s">
        <v>480</v>
      </c>
    </row>
    <row r="38" spans="1:36" ht="18" customHeight="1">
      <c r="A38" s="331" t="s">
        <v>559</v>
      </c>
      <c r="B38" s="335"/>
      <c r="C38" s="325"/>
      <c r="D38" s="327"/>
      <c r="E38" s="118">
        <v>2014</v>
      </c>
      <c r="F38" s="120" t="s">
        <v>463</v>
      </c>
      <c r="G38" s="125">
        <v>29.8</v>
      </c>
      <c r="H38" s="125">
        <v>830</v>
      </c>
      <c r="I38" s="145">
        <v>2</v>
      </c>
      <c r="J38" s="146">
        <v>75</v>
      </c>
      <c r="K38" s="146">
        <v>20</v>
      </c>
      <c r="L38" s="147">
        <v>5</v>
      </c>
      <c r="M38" s="118">
        <v>2015</v>
      </c>
      <c r="N38" s="120" t="s">
        <v>463</v>
      </c>
      <c r="O38" s="125">
        <v>19.8</v>
      </c>
      <c r="P38" s="125">
        <v>580</v>
      </c>
      <c r="Q38" s="145">
        <v>2</v>
      </c>
      <c r="R38" s="320">
        <v>100</v>
      </c>
      <c r="S38" s="321"/>
      <c r="T38" s="322"/>
      <c r="U38" s="118">
        <v>2015</v>
      </c>
      <c r="V38" s="120" t="s">
        <v>437</v>
      </c>
      <c r="W38" s="125">
        <v>10</v>
      </c>
      <c r="X38" s="125">
        <v>312</v>
      </c>
      <c r="Y38" s="145">
        <v>2</v>
      </c>
      <c r="Z38" s="320">
        <v>100</v>
      </c>
      <c r="AA38" s="321"/>
      <c r="AB38" s="322"/>
      <c r="AC38" s="118"/>
      <c r="AD38" s="120"/>
      <c r="AE38" s="125"/>
      <c r="AF38" s="125"/>
      <c r="AG38" s="145"/>
      <c r="AH38" s="150"/>
      <c r="AI38" s="150"/>
      <c r="AJ38" s="148"/>
    </row>
    <row r="39" spans="1:36" ht="18" customHeight="1">
      <c r="A39" s="333" t="s">
        <v>464</v>
      </c>
      <c r="B39" s="334"/>
      <c r="C39" s="324" t="s">
        <v>465</v>
      </c>
      <c r="D39" s="338" t="s">
        <v>485</v>
      </c>
      <c r="E39" s="345" t="s">
        <v>484</v>
      </c>
      <c r="F39" s="346"/>
      <c r="G39" s="346"/>
      <c r="H39" s="346"/>
      <c r="I39" s="347"/>
      <c r="J39" s="130" t="s">
        <v>484</v>
      </c>
      <c r="K39" s="130" t="s">
        <v>480</v>
      </c>
      <c r="L39" s="131" t="s">
        <v>480</v>
      </c>
      <c r="M39" s="328" t="s">
        <v>480</v>
      </c>
      <c r="N39" s="329"/>
      <c r="O39" s="329"/>
      <c r="P39" s="329"/>
      <c r="Q39" s="330"/>
      <c r="R39" s="130" t="s">
        <v>480</v>
      </c>
      <c r="S39" s="130" t="s">
        <v>480</v>
      </c>
      <c r="T39" s="131" t="s">
        <v>480</v>
      </c>
      <c r="U39" s="328" t="s">
        <v>480</v>
      </c>
      <c r="V39" s="329"/>
      <c r="W39" s="329"/>
      <c r="X39" s="329"/>
      <c r="Y39" s="330"/>
      <c r="Z39" s="130" t="s">
        <v>480</v>
      </c>
      <c r="AA39" s="130" t="s">
        <v>480</v>
      </c>
      <c r="AB39" s="131" t="s">
        <v>480</v>
      </c>
      <c r="AC39" s="328" t="s">
        <v>480</v>
      </c>
      <c r="AD39" s="329"/>
      <c r="AE39" s="329"/>
      <c r="AF39" s="329"/>
      <c r="AG39" s="330"/>
      <c r="AH39" s="130" t="s">
        <v>480</v>
      </c>
      <c r="AI39" s="130" t="s">
        <v>480</v>
      </c>
      <c r="AJ39" s="132" t="s">
        <v>480</v>
      </c>
    </row>
    <row r="40" spans="1:36" ht="18" customHeight="1">
      <c r="A40" s="331" t="s">
        <v>484</v>
      </c>
      <c r="B40" s="335"/>
      <c r="C40" s="308"/>
      <c r="D40" s="340"/>
      <c r="E40" s="118" t="s">
        <v>484</v>
      </c>
      <c r="F40" s="120" t="s">
        <v>484</v>
      </c>
      <c r="G40" s="149" t="s">
        <v>484</v>
      </c>
      <c r="H40" s="125" t="s">
        <v>484</v>
      </c>
      <c r="I40" s="145" t="s">
        <v>484</v>
      </c>
      <c r="J40" s="150"/>
      <c r="K40" s="150"/>
      <c r="L40" s="151"/>
      <c r="M40" s="118"/>
      <c r="N40" s="120"/>
      <c r="O40" s="125"/>
      <c r="P40" s="125"/>
      <c r="Q40" s="145"/>
      <c r="R40" s="150"/>
      <c r="S40" s="150"/>
      <c r="T40" s="151"/>
      <c r="U40" s="118"/>
      <c r="V40" s="120"/>
      <c r="W40" s="125"/>
      <c r="X40" s="125"/>
      <c r="Y40" s="145"/>
      <c r="Z40" s="150"/>
      <c r="AA40" s="150"/>
      <c r="AB40" s="151"/>
      <c r="AC40" s="118"/>
      <c r="AD40" s="120"/>
      <c r="AE40" s="125"/>
      <c r="AF40" s="125"/>
      <c r="AG40" s="145"/>
      <c r="AH40" s="150"/>
      <c r="AI40" s="150"/>
      <c r="AJ40" s="148"/>
    </row>
    <row r="41" spans="1:36" ht="18" customHeight="1">
      <c r="A41" s="333" t="s">
        <v>466</v>
      </c>
      <c r="B41" s="334"/>
      <c r="C41" s="324" t="s">
        <v>467</v>
      </c>
      <c r="D41" s="338" t="s">
        <v>485</v>
      </c>
      <c r="E41" s="345" t="s">
        <v>560</v>
      </c>
      <c r="F41" s="346"/>
      <c r="G41" s="346"/>
      <c r="H41" s="346"/>
      <c r="I41" s="347"/>
      <c r="J41" s="355" t="s">
        <v>479</v>
      </c>
      <c r="K41" s="356"/>
      <c r="L41" s="358"/>
      <c r="M41" s="328" t="s">
        <v>480</v>
      </c>
      <c r="N41" s="329"/>
      <c r="O41" s="329"/>
      <c r="P41" s="329"/>
      <c r="Q41" s="330"/>
      <c r="R41" s="130" t="s">
        <v>480</v>
      </c>
      <c r="S41" s="130" t="s">
        <v>480</v>
      </c>
      <c r="T41" s="131" t="s">
        <v>480</v>
      </c>
      <c r="U41" s="328" t="s">
        <v>480</v>
      </c>
      <c r="V41" s="329"/>
      <c r="W41" s="329"/>
      <c r="X41" s="329"/>
      <c r="Y41" s="330"/>
      <c r="Z41" s="130" t="s">
        <v>480</v>
      </c>
      <c r="AA41" s="130" t="s">
        <v>480</v>
      </c>
      <c r="AB41" s="131" t="s">
        <v>480</v>
      </c>
      <c r="AC41" s="328" t="s">
        <v>480</v>
      </c>
      <c r="AD41" s="329"/>
      <c r="AE41" s="329"/>
      <c r="AF41" s="329"/>
      <c r="AG41" s="330"/>
      <c r="AH41" s="130" t="s">
        <v>480</v>
      </c>
      <c r="AI41" s="130" t="s">
        <v>480</v>
      </c>
      <c r="AJ41" s="132" t="s">
        <v>480</v>
      </c>
    </row>
    <row r="42" spans="1:36" ht="18" customHeight="1">
      <c r="A42" s="331" t="s">
        <v>484</v>
      </c>
      <c r="B42" s="335"/>
      <c r="C42" s="308"/>
      <c r="D42" s="340"/>
      <c r="E42" s="118">
        <v>2015</v>
      </c>
      <c r="F42" s="120" t="s">
        <v>394</v>
      </c>
      <c r="G42" s="149">
        <v>11.52</v>
      </c>
      <c r="H42" s="125">
        <v>365</v>
      </c>
      <c r="I42" s="145">
        <v>2</v>
      </c>
      <c r="J42" s="320">
        <v>100</v>
      </c>
      <c r="K42" s="321"/>
      <c r="L42" s="322"/>
      <c r="M42" s="118"/>
      <c r="N42" s="120"/>
      <c r="O42" s="125"/>
      <c r="P42" s="125"/>
      <c r="Q42" s="145"/>
      <c r="R42" s="150"/>
      <c r="S42" s="150"/>
      <c r="T42" s="151"/>
      <c r="U42" s="118"/>
      <c r="V42" s="120"/>
      <c r="W42" s="125"/>
      <c r="X42" s="125"/>
      <c r="Y42" s="145"/>
      <c r="Z42" s="150"/>
      <c r="AA42" s="150"/>
      <c r="AB42" s="151"/>
      <c r="AC42" s="118"/>
      <c r="AD42" s="120"/>
      <c r="AE42" s="125"/>
      <c r="AF42" s="125"/>
      <c r="AG42" s="145"/>
      <c r="AH42" s="150"/>
      <c r="AI42" s="150"/>
      <c r="AJ42" s="148"/>
    </row>
    <row r="43" spans="1:36" ht="18" customHeight="1">
      <c r="A43" s="364" t="s">
        <v>468</v>
      </c>
      <c r="B43" s="365"/>
      <c r="C43" s="324" t="s">
        <v>469</v>
      </c>
      <c r="D43" s="326" t="s">
        <v>384</v>
      </c>
      <c r="E43" s="328" t="s">
        <v>480</v>
      </c>
      <c r="F43" s="329"/>
      <c r="G43" s="329"/>
      <c r="H43" s="329"/>
      <c r="I43" s="330"/>
      <c r="J43" s="130" t="s">
        <v>480</v>
      </c>
      <c r="K43" s="130" t="s">
        <v>480</v>
      </c>
      <c r="L43" s="131" t="s">
        <v>480</v>
      </c>
      <c r="M43" s="328" t="s">
        <v>480</v>
      </c>
      <c r="N43" s="329"/>
      <c r="O43" s="329"/>
      <c r="P43" s="329"/>
      <c r="Q43" s="330"/>
      <c r="R43" s="130" t="s">
        <v>480</v>
      </c>
      <c r="S43" s="130" t="s">
        <v>480</v>
      </c>
      <c r="T43" s="131" t="s">
        <v>480</v>
      </c>
      <c r="U43" s="328" t="s">
        <v>480</v>
      </c>
      <c r="V43" s="329"/>
      <c r="W43" s="329"/>
      <c r="X43" s="329"/>
      <c r="Y43" s="330"/>
      <c r="Z43" s="130" t="s">
        <v>480</v>
      </c>
      <c r="AA43" s="130" t="s">
        <v>480</v>
      </c>
      <c r="AB43" s="131" t="s">
        <v>480</v>
      </c>
      <c r="AC43" s="328" t="s">
        <v>480</v>
      </c>
      <c r="AD43" s="329"/>
      <c r="AE43" s="329"/>
      <c r="AF43" s="329"/>
      <c r="AG43" s="330"/>
      <c r="AH43" s="130" t="s">
        <v>480</v>
      </c>
      <c r="AI43" s="130" t="s">
        <v>480</v>
      </c>
      <c r="AJ43" s="132" t="s">
        <v>480</v>
      </c>
    </row>
    <row r="44" spans="1:36" ht="18" customHeight="1">
      <c r="A44" s="368" t="s">
        <v>561</v>
      </c>
      <c r="B44" s="369"/>
      <c r="C44" s="366"/>
      <c r="D44" s="367"/>
      <c r="E44" s="157"/>
      <c r="F44" s="158"/>
      <c r="G44" s="159"/>
      <c r="H44" s="159"/>
      <c r="I44" s="160"/>
      <c r="J44" s="161"/>
      <c r="K44" s="161"/>
      <c r="L44" s="162"/>
      <c r="M44" s="157"/>
      <c r="N44" s="158"/>
      <c r="O44" s="159"/>
      <c r="P44" s="159"/>
      <c r="Q44" s="160"/>
      <c r="R44" s="161"/>
      <c r="S44" s="161"/>
      <c r="T44" s="162"/>
      <c r="U44" s="157"/>
      <c r="V44" s="158"/>
      <c r="W44" s="159"/>
      <c r="X44" s="159"/>
      <c r="Y44" s="160"/>
      <c r="Z44" s="161"/>
      <c r="AA44" s="161"/>
      <c r="AB44" s="162"/>
      <c r="AC44" s="157"/>
      <c r="AD44" s="158"/>
      <c r="AE44" s="159"/>
      <c r="AF44" s="159"/>
      <c r="AG44" s="160"/>
      <c r="AH44" s="161"/>
      <c r="AI44" s="161"/>
      <c r="AJ44" s="163"/>
    </row>
    <row r="45" spans="1:36" ht="18" customHeight="1">
      <c r="A45" s="333" t="s">
        <v>470</v>
      </c>
      <c r="B45" s="334"/>
      <c r="C45" s="361" t="s">
        <v>562</v>
      </c>
      <c r="D45" s="326" t="s">
        <v>434</v>
      </c>
      <c r="E45" s="328" t="s">
        <v>563</v>
      </c>
      <c r="F45" s="329"/>
      <c r="G45" s="329"/>
      <c r="H45" s="329"/>
      <c r="I45" s="330"/>
      <c r="J45" s="130" t="s">
        <v>554</v>
      </c>
      <c r="K45" s="130" t="s">
        <v>486</v>
      </c>
      <c r="L45" s="131" t="s">
        <v>480</v>
      </c>
      <c r="M45" s="328" t="s">
        <v>480</v>
      </c>
      <c r="N45" s="329"/>
      <c r="O45" s="329"/>
      <c r="P45" s="329"/>
      <c r="Q45" s="330"/>
      <c r="R45" s="130" t="s">
        <v>480</v>
      </c>
      <c r="S45" s="130" t="s">
        <v>480</v>
      </c>
      <c r="T45" s="131" t="s">
        <v>480</v>
      </c>
      <c r="U45" s="328" t="s">
        <v>480</v>
      </c>
      <c r="V45" s="329"/>
      <c r="W45" s="329"/>
      <c r="X45" s="329"/>
      <c r="Y45" s="330"/>
      <c r="Z45" s="130" t="s">
        <v>480</v>
      </c>
      <c r="AA45" s="130" t="s">
        <v>480</v>
      </c>
      <c r="AB45" s="131" t="s">
        <v>480</v>
      </c>
      <c r="AC45" s="328" t="s">
        <v>480</v>
      </c>
      <c r="AD45" s="329"/>
      <c r="AE45" s="329"/>
      <c r="AF45" s="329"/>
      <c r="AG45" s="330"/>
      <c r="AH45" s="130" t="s">
        <v>480</v>
      </c>
      <c r="AI45" s="130" t="s">
        <v>480</v>
      </c>
      <c r="AJ45" s="132" t="s">
        <v>480</v>
      </c>
    </row>
    <row r="46" spans="1:36" ht="18" customHeight="1">
      <c r="A46" s="341" t="s">
        <v>484</v>
      </c>
      <c r="B46" s="342"/>
      <c r="C46" s="370"/>
      <c r="D46" s="327"/>
      <c r="E46" s="118">
        <v>2015</v>
      </c>
      <c r="F46" s="119" t="s">
        <v>407</v>
      </c>
      <c r="G46" s="125">
        <v>28</v>
      </c>
      <c r="H46" s="164">
        <v>1000</v>
      </c>
      <c r="I46" s="145">
        <v>2</v>
      </c>
      <c r="J46" s="146">
        <v>61</v>
      </c>
      <c r="K46" s="146">
        <v>39</v>
      </c>
      <c r="L46" s="147"/>
      <c r="M46" s="118"/>
      <c r="N46" s="120"/>
      <c r="O46" s="125"/>
      <c r="P46" s="125"/>
      <c r="Q46" s="145"/>
      <c r="R46" s="150"/>
      <c r="S46" s="150"/>
      <c r="T46" s="151"/>
      <c r="U46" s="118"/>
      <c r="V46" s="120"/>
      <c r="W46" s="125"/>
      <c r="X46" s="125"/>
      <c r="Y46" s="145"/>
      <c r="Z46" s="150"/>
      <c r="AA46" s="150"/>
      <c r="AB46" s="151"/>
      <c r="AC46" s="118"/>
      <c r="AD46" s="120"/>
      <c r="AE46" s="125"/>
      <c r="AF46" s="125"/>
      <c r="AG46" s="145"/>
      <c r="AH46" s="150"/>
      <c r="AI46" s="150"/>
      <c r="AJ46" s="148"/>
    </row>
    <row r="47" spans="1:36" ht="18" customHeight="1">
      <c r="A47" s="187"/>
      <c r="B47" s="165" t="s">
        <v>471</v>
      </c>
      <c r="C47" s="324" t="s">
        <v>564</v>
      </c>
      <c r="D47" s="326" t="s">
        <v>485</v>
      </c>
      <c r="E47" s="328" t="s">
        <v>480</v>
      </c>
      <c r="F47" s="329"/>
      <c r="G47" s="329"/>
      <c r="H47" s="329"/>
      <c r="I47" s="330"/>
      <c r="J47" s="130" t="s">
        <v>480</v>
      </c>
      <c r="K47" s="130" t="s">
        <v>480</v>
      </c>
      <c r="L47" s="131" t="s">
        <v>480</v>
      </c>
      <c r="M47" s="328" t="s">
        <v>480</v>
      </c>
      <c r="N47" s="329"/>
      <c r="O47" s="329"/>
      <c r="P47" s="329"/>
      <c r="Q47" s="330"/>
      <c r="R47" s="130" t="s">
        <v>480</v>
      </c>
      <c r="S47" s="130" t="s">
        <v>480</v>
      </c>
      <c r="T47" s="131" t="s">
        <v>480</v>
      </c>
      <c r="U47" s="328" t="s">
        <v>480</v>
      </c>
      <c r="V47" s="329"/>
      <c r="W47" s="329"/>
      <c r="X47" s="329"/>
      <c r="Y47" s="330"/>
      <c r="Z47" s="130" t="s">
        <v>480</v>
      </c>
      <c r="AA47" s="130" t="s">
        <v>480</v>
      </c>
      <c r="AB47" s="131" t="s">
        <v>480</v>
      </c>
      <c r="AC47" s="328" t="s">
        <v>480</v>
      </c>
      <c r="AD47" s="329"/>
      <c r="AE47" s="329"/>
      <c r="AF47" s="329"/>
      <c r="AG47" s="330"/>
      <c r="AH47" s="130" t="s">
        <v>480</v>
      </c>
      <c r="AI47" s="130" t="s">
        <v>480</v>
      </c>
      <c r="AJ47" s="132" t="s">
        <v>480</v>
      </c>
    </row>
    <row r="48" spans="1:36" ht="18" customHeight="1">
      <c r="A48" s="187"/>
      <c r="B48" s="166" t="s">
        <v>565</v>
      </c>
      <c r="C48" s="325"/>
      <c r="D48" s="327"/>
      <c r="E48" s="118"/>
      <c r="F48" s="120"/>
      <c r="G48" s="125"/>
      <c r="H48" s="125"/>
      <c r="I48" s="145"/>
      <c r="J48" s="150"/>
      <c r="K48" s="150"/>
      <c r="L48" s="151"/>
      <c r="M48" s="118"/>
      <c r="N48" s="120"/>
      <c r="O48" s="125"/>
      <c r="P48" s="125"/>
      <c r="Q48" s="145"/>
      <c r="R48" s="150"/>
      <c r="S48" s="150"/>
      <c r="T48" s="151"/>
      <c r="U48" s="118"/>
      <c r="V48" s="120"/>
      <c r="W48" s="125"/>
      <c r="X48" s="125"/>
      <c r="Y48" s="145"/>
      <c r="Z48" s="150"/>
      <c r="AA48" s="150"/>
      <c r="AB48" s="151"/>
      <c r="AC48" s="118"/>
      <c r="AD48" s="120"/>
      <c r="AE48" s="125"/>
      <c r="AF48" s="125"/>
      <c r="AG48" s="145"/>
      <c r="AH48" s="150"/>
      <c r="AI48" s="150"/>
      <c r="AJ48" s="148"/>
    </row>
    <row r="49" spans="1:36" ht="18" customHeight="1">
      <c r="A49" s="187"/>
      <c r="B49" s="165" t="s">
        <v>472</v>
      </c>
      <c r="C49" s="324" t="s">
        <v>566</v>
      </c>
      <c r="D49" s="326" t="s">
        <v>485</v>
      </c>
      <c r="E49" s="328" t="s">
        <v>480</v>
      </c>
      <c r="F49" s="329"/>
      <c r="G49" s="329"/>
      <c r="H49" s="329"/>
      <c r="I49" s="330"/>
      <c r="J49" s="130" t="s">
        <v>480</v>
      </c>
      <c r="K49" s="130" t="s">
        <v>480</v>
      </c>
      <c r="L49" s="131" t="s">
        <v>480</v>
      </c>
      <c r="M49" s="328" t="s">
        <v>480</v>
      </c>
      <c r="N49" s="329"/>
      <c r="O49" s="329"/>
      <c r="P49" s="329"/>
      <c r="Q49" s="330"/>
      <c r="R49" s="130" t="s">
        <v>480</v>
      </c>
      <c r="S49" s="130" t="s">
        <v>480</v>
      </c>
      <c r="T49" s="131" t="s">
        <v>480</v>
      </c>
      <c r="U49" s="328" t="s">
        <v>480</v>
      </c>
      <c r="V49" s="329"/>
      <c r="W49" s="329"/>
      <c r="X49" s="329"/>
      <c r="Y49" s="330"/>
      <c r="Z49" s="130" t="s">
        <v>480</v>
      </c>
      <c r="AA49" s="130" t="s">
        <v>480</v>
      </c>
      <c r="AB49" s="131" t="s">
        <v>480</v>
      </c>
      <c r="AC49" s="328" t="s">
        <v>480</v>
      </c>
      <c r="AD49" s="329"/>
      <c r="AE49" s="329"/>
      <c r="AF49" s="329"/>
      <c r="AG49" s="330"/>
      <c r="AH49" s="130" t="s">
        <v>480</v>
      </c>
      <c r="AI49" s="130" t="s">
        <v>480</v>
      </c>
      <c r="AJ49" s="132" t="s">
        <v>480</v>
      </c>
    </row>
    <row r="50" spans="1:36" ht="18" customHeight="1" thickBot="1">
      <c r="A50" s="188"/>
      <c r="B50" s="189" t="s">
        <v>567</v>
      </c>
      <c r="C50" s="371"/>
      <c r="D50" s="372"/>
      <c r="E50" s="167"/>
      <c r="F50" s="168"/>
      <c r="G50" s="169"/>
      <c r="H50" s="169"/>
      <c r="I50" s="169"/>
      <c r="J50" s="171"/>
      <c r="K50" s="171"/>
      <c r="L50" s="172"/>
      <c r="M50" s="167"/>
      <c r="N50" s="168"/>
      <c r="O50" s="169"/>
      <c r="P50" s="169"/>
      <c r="Q50" s="170"/>
      <c r="R50" s="171"/>
      <c r="S50" s="171"/>
      <c r="T50" s="172"/>
      <c r="U50" s="167"/>
      <c r="V50" s="168"/>
      <c r="W50" s="169"/>
      <c r="X50" s="169"/>
      <c r="Y50" s="170"/>
      <c r="Z50" s="171"/>
      <c r="AA50" s="171"/>
      <c r="AB50" s="172"/>
      <c r="AC50" s="167"/>
      <c r="AD50" s="168"/>
      <c r="AE50" s="169"/>
      <c r="AF50" s="169"/>
      <c r="AG50" s="170"/>
      <c r="AH50" s="171"/>
      <c r="AI50" s="171"/>
      <c r="AJ50" s="173"/>
    </row>
    <row r="51" spans="1:36" ht="18" customHeight="1">
      <c r="A51" s="195"/>
      <c r="B51" s="196"/>
      <c r="C51" s="195"/>
      <c r="D51" s="197"/>
      <c r="E51" s="195"/>
      <c r="F51" s="198"/>
      <c r="G51" s="150"/>
      <c r="H51" s="150"/>
      <c r="I51" s="150"/>
      <c r="J51" s="150"/>
      <c r="K51" s="150"/>
      <c r="L51" s="198"/>
      <c r="M51" s="195"/>
      <c r="N51" s="198"/>
      <c r="O51" s="150"/>
      <c r="P51" s="150"/>
      <c r="Q51" s="150"/>
      <c r="R51" s="150"/>
      <c r="S51" s="150"/>
      <c r="T51" s="198"/>
      <c r="U51" s="195"/>
      <c r="V51" s="198"/>
      <c r="W51" s="150"/>
      <c r="X51" s="150"/>
      <c r="Y51" s="150"/>
      <c r="Z51" s="150"/>
      <c r="AA51" s="150"/>
      <c r="AB51" s="198"/>
      <c r="AC51" s="195"/>
      <c r="AD51" s="198"/>
      <c r="AE51" s="150"/>
      <c r="AF51" s="150"/>
      <c r="AG51" s="150"/>
      <c r="AH51" s="150"/>
      <c r="AI51" s="150"/>
      <c r="AJ51" s="198"/>
    </row>
    <row r="52" ht="18" customHeight="1">
      <c r="A52" t="s">
        <v>584</v>
      </c>
    </row>
    <row r="53" ht="18" customHeight="1">
      <c r="A53" t="s">
        <v>568</v>
      </c>
    </row>
    <row r="54" ht="18" customHeight="1">
      <c r="A54" t="s">
        <v>569</v>
      </c>
    </row>
    <row r="55" ht="18" customHeight="1"/>
    <row r="56" ht="18" customHeight="1"/>
    <row r="57" ht="18" customHeight="1"/>
    <row r="58" ht="18" customHeight="1"/>
  </sheetData>
  <sheetProtection/>
  <mergeCells count="179">
    <mergeCell ref="AC49:AG49"/>
    <mergeCell ref="C49:C50"/>
    <mergeCell ref="D49:D50"/>
    <mergeCell ref="E49:I49"/>
    <mergeCell ref="M49:Q49"/>
    <mergeCell ref="U49:Y49"/>
    <mergeCell ref="C47:C48"/>
    <mergeCell ref="D47:D48"/>
    <mergeCell ref="E47:I47"/>
    <mergeCell ref="M47:Q47"/>
    <mergeCell ref="U47:Y47"/>
    <mergeCell ref="AC47:AG47"/>
    <mergeCell ref="AC43:AG43"/>
    <mergeCell ref="A44:B44"/>
    <mergeCell ref="A45:B45"/>
    <mergeCell ref="C45:C46"/>
    <mergeCell ref="D45:D46"/>
    <mergeCell ref="E45:I45"/>
    <mergeCell ref="M45:Q45"/>
    <mergeCell ref="U45:Y45"/>
    <mergeCell ref="AC45:AG45"/>
    <mergeCell ref="A46:B46"/>
    <mergeCell ref="U41:Y41"/>
    <mergeCell ref="AC41:AG41"/>
    <mergeCell ref="A42:B42"/>
    <mergeCell ref="J42:L42"/>
    <mergeCell ref="A43:B43"/>
    <mergeCell ref="C43:C44"/>
    <mergeCell ref="D43:D44"/>
    <mergeCell ref="E43:I43"/>
    <mergeCell ref="M43:Q43"/>
    <mergeCell ref="U43:Y43"/>
    <mergeCell ref="AC39:AG39"/>
    <mergeCell ref="A40:B40"/>
    <mergeCell ref="A41:B41"/>
    <mergeCell ref="C41:C42"/>
    <mergeCell ref="D41:D42"/>
    <mergeCell ref="E41:I41"/>
    <mergeCell ref="J41:L41"/>
    <mergeCell ref="M41:Q41"/>
    <mergeCell ref="A39:B39"/>
    <mergeCell ref="C39:C40"/>
    <mergeCell ref="D39:D40"/>
    <mergeCell ref="E39:I39"/>
    <mergeCell ref="M39:Q39"/>
    <mergeCell ref="R37:T37"/>
    <mergeCell ref="U37:Y37"/>
    <mergeCell ref="U39:Y39"/>
    <mergeCell ref="Z37:AB37"/>
    <mergeCell ref="AC37:AG37"/>
    <mergeCell ref="A38:B38"/>
    <mergeCell ref="R38:T38"/>
    <mergeCell ref="Z38:AB38"/>
    <mergeCell ref="A37:B37"/>
    <mergeCell ref="C37:C38"/>
    <mergeCell ref="D37:D38"/>
    <mergeCell ref="A35:B35"/>
    <mergeCell ref="E35:I35"/>
    <mergeCell ref="M35:Q35"/>
    <mergeCell ref="U35:Y35"/>
    <mergeCell ref="AC35:AG35"/>
    <mergeCell ref="A36:B36"/>
    <mergeCell ref="C21:C36"/>
    <mergeCell ref="D21:D36"/>
    <mergeCell ref="A33:B33"/>
    <mergeCell ref="E33:I33"/>
    <mergeCell ref="M33:Q33"/>
    <mergeCell ref="U33:Y33"/>
    <mergeCell ref="AC33:AG33"/>
    <mergeCell ref="A34:B34"/>
    <mergeCell ref="A31:B31"/>
    <mergeCell ref="E31:I31"/>
    <mergeCell ref="M31:Q31"/>
    <mergeCell ref="U31:Y31"/>
    <mergeCell ref="AC31:AG31"/>
    <mergeCell ref="A32:B32"/>
    <mergeCell ref="A29:B29"/>
    <mergeCell ref="E29:I29"/>
    <mergeCell ref="M29:Q29"/>
    <mergeCell ref="U29:Y29"/>
    <mergeCell ref="AC29:AG29"/>
    <mergeCell ref="A30:B30"/>
    <mergeCell ref="U25:Y25"/>
    <mergeCell ref="AC25:AG25"/>
    <mergeCell ref="A26:B26"/>
    <mergeCell ref="A27:B27"/>
    <mergeCell ref="E27:I27"/>
    <mergeCell ref="M27:Q27"/>
    <mergeCell ref="U27:Y27"/>
    <mergeCell ref="AC27:AG27"/>
    <mergeCell ref="U21:Y21"/>
    <mergeCell ref="AC21:AG21"/>
    <mergeCell ref="A22:B22"/>
    <mergeCell ref="A23:B24"/>
    <mergeCell ref="E23:I23"/>
    <mergeCell ref="M23:Q23"/>
    <mergeCell ref="U23:Y23"/>
    <mergeCell ref="AC23:AG23"/>
    <mergeCell ref="A21:B21"/>
    <mergeCell ref="E21:I21"/>
    <mergeCell ref="M21:Q21"/>
    <mergeCell ref="A25:B25"/>
    <mergeCell ref="E25:I25"/>
    <mergeCell ref="M25:Q25"/>
    <mergeCell ref="A28:B28"/>
    <mergeCell ref="M17:Q17"/>
    <mergeCell ref="A17:B17"/>
    <mergeCell ref="E17:I17"/>
    <mergeCell ref="U17:Y17"/>
    <mergeCell ref="AC17:AG17"/>
    <mergeCell ref="A18:B18"/>
    <mergeCell ref="A19:B19"/>
    <mergeCell ref="E19:I19"/>
    <mergeCell ref="M19:Q19"/>
    <mergeCell ref="U19:Y19"/>
    <mergeCell ref="AC19:AG19"/>
    <mergeCell ref="A14:B14"/>
    <mergeCell ref="A15:B16"/>
    <mergeCell ref="E15:I15"/>
    <mergeCell ref="M15:Q15"/>
    <mergeCell ref="U15:Y15"/>
    <mergeCell ref="AC15:AG15"/>
    <mergeCell ref="D13:D20"/>
    <mergeCell ref="E13:I13"/>
    <mergeCell ref="A13:B13"/>
    <mergeCell ref="C13:C20"/>
    <mergeCell ref="R11:T11"/>
    <mergeCell ref="M13:Q13"/>
    <mergeCell ref="A9:B9"/>
    <mergeCell ref="U11:Y11"/>
    <mergeCell ref="Z11:AB11"/>
    <mergeCell ref="AC11:AG11"/>
    <mergeCell ref="J11:L11"/>
    <mergeCell ref="M11:Q11"/>
    <mergeCell ref="U13:Y13"/>
    <mergeCell ref="AC13:AG13"/>
    <mergeCell ref="AH11:AJ11"/>
    <mergeCell ref="A12:B12"/>
    <mergeCell ref="J12:L12"/>
    <mergeCell ref="R12:T12"/>
    <mergeCell ref="Z12:AB12"/>
    <mergeCell ref="AH12:AJ12"/>
    <mergeCell ref="A11:B11"/>
    <mergeCell ref="C11:C12"/>
    <mergeCell ref="D11:D12"/>
    <mergeCell ref="E11:I11"/>
    <mergeCell ref="C9:C10"/>
    <mergeCell ref="D9:D10"/>
    <mergeCell ref="U7:Y7"/>
    <mergeCell ref="AC7:AG7"/>
    <mergeCell ref="A8:B8"/>
    <mergeCell ref="U9:Y9"/>
    <mergeCell ref="AC9:AG9"/>
    <mergeCell ref="A10:B10"/>
    <mergeCell ref="A7:B7"/>
    <mergeCell ref="C7:C8"/>
    <mergeCell ref="D7:D8"/>
    <mergeCell ref="E7:I7"/>
    <mergeCell ref="M7:Q7"/>
    <mergeCell ref="C5:C6"/>
    <mergeCell ref="D5:D6"/>
    <mergeCell ref="A5:B5"/>
    <mergeCell ref="E2:AB2"/>
    <mergeCell ref="AC2:AJ2"/>
    <mergeCell ref="M5:Q5"/>
    <mergeCell ref="U5:Y5"/>
    <mergeCell ref="AC5:AG5"/>
    <mergeCell ref="A6:B6"/>
    <mergeCell ref="A3:B4"/>
    <mergeCell ref="E3:L3"/>
    <mergeCell ref="M3:T3"/>
    <mergeCell ref="U3:AB3"/>
    <mergeCell ref="AC3:AJ3"/>
    <mergeCell ref="J4:L4"/>
    <mergeCell ref="R4:T4"/>
    <mergeCell ref="Z4:AB4"/>
    <mergeCell ref="AH4:AJ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01" customWidth="1"/>
    <col min="2" max="2" width="70.625" style="101" customWidth="1"/>
    <col min="3" max="3" width="2.625" style="101" customWidth="1"/>
    <col min="4" max="4" width="10.625" style="101" customWidth="1"/>
    <col min="5" max="5" width="45.875" style="101" customWidth="1"/>
    <col min="6" max="16384" width="9.00390625" style="101" customWidth="1"/>
  </cols>
  <sheetData>
    <row r="1" spans="1:2" ht="14.25">
      <c r="A1" s="99" t="s">
        <v>229</v>
      </c>
      <c r="B1" s="100"/>
    </row>
    <row r="2" spans="1:2" ht="13.5">
      <c r="A2" s="100"/>
      <c r="B2" s="100"/>
    </row>
    <row r="3" spans="1:5" ht="13.5">
      <c r="A3" s="102"/>
      <c r="B3" s="103" t="s">
        <v>228</v>
      </c>
      <c r="C3" s="104"/>
      <c r="D3" s="103"/>
      <c r="E3" s="103" t="s">
        <v>228</v>
      </c>
    </row>
    <row r="4" spans="1:5" ht="13.5">
      <c r="A4" s="105" t="s">
        <v>227</v>
      </c>
      <c r="B4" s="103" t="s">
        <v>656</v>
      </c>
      <c r="C4" s="104"/>
      <c r="D4" s="106" t="s">
        <v>79</v>
      </c>
      <c r="E4" s="103"/>
    </row>
    <row r="5" spans="1:5" ht="13.5">
      <c r="A5" s="105" t="s">
        <v>226</v>
      </c>
      <c r="B5" s="103" t="s">
        <v>657</v>
      </c>
      <c r="C5" s="104"/>
      <c r="D5" s="106" t="s">
        <v>80</v>
      </c>
      <c r="E5" s="103"/>
    </row>
    <row r="6" spans="1:5" ht="13.5">
      <c r="A6" s="105" t="s">
        <v>81</v>
      </c>
      <c r="B6" s="103" t="s">
        <v>658</v>
      </c>
      <c r="C6" s="104"/>
      <c r="D6" s="107" t="s">
        <v>82</v>
      </c>
      <c r="E6" s="103" t="s">
        <v>581</v>
      </c>
    </row>
    <row r="7" spans="1:5" ht="24">
      <c r="A7" s="105" t="s">
        <v>83</v>
      </c>
      <c r="B7" s="103" t="s">
        <v>579</v>
      </c>
      <c r="C7" s="108"/>
      <c r="D7" s="106" t="s">
        <v>84</v>
      </c>
      <c r="E7" s="103" t="s">
        <v>669</v>
      </c>
    </row>
    <row r="8" spans="1:5" ht="13.5">
      <c r="A8" s="105" t="s">
        <v>85</v>
      </c>
      <c r="B8" s="103" t="s">
        <v>659</v>
      </c>
      <c r="C8" s="108"/>
      <c r="D8" s="106" t="s">
        <v>86</v>
      </c>
      <c r="E8" s="103"/>
    </row>
    <row r="9" spans="1:5" ht="13.5">
      <c r="A9" s="105" t="s">
        <v>87</v>
      </c>
      <c r="B9" s="103" t="s">
        <v>660</v>
      </c>
      <c r="C9" s="108"/>
      <c r="D9" s="106" t="s">
        <v>88</v>
      </c>
      <c r="E9" s="103"/>
    </row>
    <row r="10" spans="1:5" ht="13.5">
      <c r="A10" s="105" t="s">
        <v>89</v>
      </c>
      <c r="B10" s="103"/>
      <c r="C10" s="108"/>
      <c r="D10" s="106" t="s">
        <v>90</v>
      </c>
      <c r="E10" s="103"/>
    </row>
    <row r="11" spans="1:5" ht="13.5">
      <c r="A11" s="105" t="s">
        <v>91</v>
      </c>
      <c r="B11" s="103" t="s">
        <v>661</v>
      </c>
      <c r="C11" s="108"/>
      <c r="D11" s="106" t="s">
        <v>92</v>
      </c>
      <c r="E11" s="103"/>
    </row>
    <row r="12" spans="1:5" ht="13.5">
      <c r="A12" s="105" t="s">
        <v>93</v>
      </c>
      <c r="B12" s="103" t="s">
        <v>662</v>
      </c>
      <c r="C12" s="108"/>
      <c r="D12" s="106" t="s">
        <v>94</v>
      </c>
      <c r="E12" s="103"/>
    </row>
    <row r="13" spans="1:5" ht="13.5">
      <c r="A13" s="105" t="s">
        <v>95</v>
      </c>
      <c r="B13" s="103" t="s">
        <v>666</v>
      </c>
      <c r="C13" s="108"/>
      <c r="D13" s="106" t="s">
        <v>96</v>
      </c>
      <c r="E13" s="103"/>
    </row>
    <row r="14" spans="1:5" ht="23.25" customHeight="1">
      <c r="A14" s="105" t="s">
        <v>97</v>
      </c>
      <c r="B14" s="103"/>
      <c r="C14" s="108"/>
      <c r="D14" s="106" t="s">
        <v>98</v>
      </c>
      <c r="E14" s="103" t="s">
        <v>582</v>
      </c>
    </row>
    <row r="15" spans="1:6" ht="13.5">
      <c r="A15" s="105" t="s">
        <v>99</v>
      </c>
      <c r="B15" s="103" t="s">
        <v>663</v>
      </c>
      <c r="C15" s="108"/>
      <c r="D15" s="106" t="s">
        <v>100</v>
      </c>
      <c r="E15" s="103"/>
      <c r="F15" s="205"/>
    </row>
    <row r="16" spans="1:5" ht="13.5">
      <c r="A16" s="105" t="s">
        <v>101</v>
      </c>
      <c r="B16" s="103"/>
      <c r="C16" s="108"/>
      <c r="D16" s="106" t="s">
        <v>102</v>
      </c>
      <c r="E16" s="103" t="s">
        <v>670</v>
      </c>
    </row>
    <row r="17" spans="1:5" ht="13.5">
      <c r="A17" s="105" t="s">
        <v>103</v>
      </c>
      <c r="B17" s="103"/>
      <c r="C17" s="108"/>
      <c r="D17" s="106" t="s">
        <v>104</v>
      </c>
      <c r="E17" s="103" t="s">
        <v>671</v>
      </c>
    </row>
    <row r="18" spans="1:5" ht="13.5">
      <c r="A18" s="105" t="s">
        <v>105</v>
      </c>
      <c r="B18" s="103" t="s">
        <v>334</v>
      </c>
      <c r="C18" s="108"/>
      <c r="D18" s="106" t="s">
        <v>106</v>
      </c>
      <c r="E18" s="103" t="s">
        <v>339</v>
      </c>
    </row>
    <row r="19" spans="1:5" ht="13.5">
      <c r="A19" s="105" t="s">
        <v>107</v>
      </c>
      <c r="B19" s="103"/>
      <c r="C19" s="108"/>
      <c r="D19" s="106" t="s">
        <v>108</v>
      </c>
      <c r="E19" s="103"/>
    </row>
    <row r="20" spans="1:5" ht="13.5">
      <c r="A20" s="105" t="s">
        <v>109</v>
      </c>
      <c r="B20" s="103"/>
      <c r="C20" s="108"/>
      <c r="D20" s="106" t="s">
        <v>337</v>
      </c>
      <c r="E20" s="103" t="s">
        <v>672</v>
      </c>
    </row>
    <row r="21" spans="1:5" ht="13.5">
      <c r="A21" s="105" t="s">
        <v>111</v>
      </c>
      <c r="B21" s="103"/>
      <c r="C21" s="108"/>
      <c r="D21" s="106" t="s">
        <v>112</v>
      </c>
      <c r="E21" s="103"/>
    </row>
    <row r="22" spans="1:5" ht="13.5" customHeight="1">
      <c r="A22" s="105" t="s">
        <v>580</v>
      </c>
      <c r="B22" s="103" t="s">
        <v>664</v>
      </c>
      <c r="C22" s="108"/>
      <c r="D22" s="106" t="s">
        <v>78</v>
      </c>
      <c r="E22" s="103" t="s">
        <v>335</v>
      </c>
    </row>
    <row r="23" spans="1:5" ht="23.25" customHeight="1">
      <c r="A23" s="105" t="s">
        <v>114</v>
      </c>
      <c r="B23" s="103" t="s">
        <v>665</v>
      </c>
      <c r="C23" s="108"/>
      <c r="D23" s="106" t="s">
        <v>115</v>
      </c>
      <c r="E23" s="103"/>
    </row>
    <row r="24" spans="1:5" ht="48.75" customHeight="1">
      <c r="A24" s="105" t="s">
        <v>116</v>
      </c>
      <c r="B24" s="103" t="s">
        <v>667</v>
      </c>
      <c r="C24" s="108"/>
      <c r="D24" s="106" t="s">
        <v>117</v>
      </c>
      <c r="E24" s="103"/>
    </row>
    <row r="25" spans="1:5" ht="13.5">
      <c r="A25" s="105" t="s">
        <v>118</v>
      </c>
      <c r="B25" s="103"/>
      <c r="C25" s="108"/>
      <c r="D25" s="106" t="s">
        <v>338</v>
      </c>
      <c r="E25" s="103"/>
    </row>
    <row r="26" spans="1:5" ht="13.5">
      <c r="A26" s="105" t="s">
        <v>120</v>
      </c>
      <c r="B26" s="103"/>
      <c r="C26" s="108"/>
      <c r="D26" s="106" t="s">
        <v>121</v>
      </c>
      <c r="E26" s="103" t="s">
        <v>336</v>
      </c>
    </row>
    <row r="27" spans="2:5" ht="13.5">
      <c r="B27" s="104"/>
      <c r="C27" s="108"/>
      <c r="D27" s="106" t="s">
        <v>122</v>
      </c>
      <c r="E27" s="103"/>
    </row>
    <row r="28" spans="1:5" ht="13.5">
      <c r="A28" s="109" t="s">
        <v>668</v>
      </c>
      <c r="B28" s="104"/>
      <c r="C28" s="104"/>
      <c r="D28" s="106" t="s">
        <v>123</v>
      </c>
      <c r="E28" s="103"/>
    </row>
    <row r="29" spans="1:5" ht="13.5">
      <c r="A29" s="109" t="s">
        <v>655</v>
      </c>
      <c r="B29" s="104"/>
      <c r="C29" s="104"/>
      <c r="D29" s="106" t="s">
        <v>225</v>
      </c>
      <c r="E29" s="103"/>
    </row>
    <row r="31" ht="13.5">
      <c r="D31" s="100"/>
    </row>
    <row r="32" ht="13.5">
      <c r="D32" s="100"/>
    </row>
    <row r="33" ht="13.5">
      <c r="D33" s="100"/>
    </row>
    <row r="34" ht="13.5">
      <c r="D34" s="100"/>
    </row>
  </sheetData>
  <sheetProtection/>
  <printOptions/>
  <pageMargins left="0.7" right="0.7" top="0.75" bottom="0.75" header="0.3" footer="0.3"/>
  <pageSetup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7" customWidth="1"/>
    <col min="2" max="3" width="9.125" style="97" bestFit="1" customWidth="1"/>
    <col min="4" max="4" width="9.875" style="97" bestFit="1" customWidth="1"/>
    <col min="5" max="5" width="9.125" style="97" bestFit="1" customWidth="1"/>
    <col min="6" max="6" width="9.00390625" style="97" customWidth="1"/>
    <col min="7" max="7" width="10.375" style="97" customWidth="1"/>
    <col min="8" max="11" width="9.125" style="97" bestFit="1" customWidth="1"/>
    <col min="12" max="16384" width="9.00390625" style="97" customWidth="1"/>
  </cols>
  <sheetData>
    <row r="1" ht="14.25">
      <c r="A1" s="25" t="s">
        <v>583</v>
      </c>
    </row>
    <row r="3" spans="1:11" ht="12">
      <c r="A3" s="268"/>
      <c r="B3" s="21"/>
      <c r="C3" s="373" t="s">
        <v>234</v>
      </c>
      <c r="D3" s="373"/>
      <c r="E3" s="373"/>
      <c r="G3" s="268"/>
      <c r="H3" s="21"/>
      <c r="I3" s="373" t="s">
        <v>234</v>
      </c>
      <c r="J3" s="373"/>
      <c r="K3" s="373"/>
    </row>
    <row r="4" spans="1:11" s="110" customFormat="1" ht="12">
      <c r="A4" s="269"/>
      <c r="B4" s="32" t="s">
        <v>233</v>
      </c>
      <c r="C4" s="193" t="s">
        <v>232</v>
      </c>
      <c r="D4" s="193" t="s">
        <v>231</v>
      </c>
      <c r="E4" s="193" t="s">
        <v>230</v>
      </c>
      <c r="G4" s="269"/>
      <c r="H4" s="32" t="s">
        <v>233</v>
      </c>
      <c r="I4" s="193" t="s">
        <v>232</v>
      </c>
      <c r="J4" s="193" t="s">
        <v>231</v>
      </c>
      <c r="K4" s="193" t="s">
        <v>230</v>
      </c>
    </row>
    <row r="5" spans="1:11" ht="12">
      <c r="A5" s="44" t="s">
        <v>227</v>
      </c>
      <c r="B5" s="21">
        <v>15</v>
      </c>
      <c r="C5" s="194">
        <v>2538</v>
      </c>
      <c r="D5" s="194">
        <v>2600</v>
      </c>
      <c r="E5" s="194">
        <v>5139</v>
      </c>
      <c r="G5" s="44" t="s">
        <v>79</v>
      </c>
      <c r="H5" s="21">
        <v>80</v>
      </c>
      <c r="I5" s="194">
        <v>110491</v>
      </c>
      <c r="J5" s="194">
        <v>115496</v>
      </c>
      <c r="K5" s="194">
        <f aca="true" t="shared" si="0" ref="K5:K30">SUM(I5:J5)</f>
        <v>225987</v>
      </c>
    </row>
    <row r="6" spans="1:11" ht="12">
      <c r="A6" s="44" t="s">
        <v>226</v>
      </c>
      <c r="B6" s="21">
        <v>14</v>
      </c>
      <c r="C6" s="194">
        <v>1632</v>
      </c>
      <c r="D6" s="194">
        <v>4100</v>
      </c>
      <c r="E6" s="194">
        <f aca="true" t="shared" si="1" ref="E6:E27">SUM(C6:D6)</f>
        <v>5732</v>
      </c>
      <c r="G6" s="44" t="s">
        <v>80</v>
      </c>
      <c r="H6" s="21">
        <v>20</v>
      </c>
      <c r="I6" s="194">
        <v>3376</v>
      </c>
      <c r="J6" s="194">
        <v>1862</v>
      </c>
      <c r="K6" s="194">
        <f t="shared" si="0"/>
        <v>5238</v>
      </c>
    </row>
    <row r="7" spans="1:11" ht="12">
      <c r="A7" s="44" t="s">
        <v>81</v>
      </c>
      <c r="B7" s="21">
        <v>23</v>
      </c>
      <c r="C7" s="194">
        <v>65430</v>
      </c>
      <c r="D7" s="194">
        <v>20314</v>
      </c>
      <c r="E7" s="194">
        <f t="shared" si="1"/>
        <v>85744</v>
      </c>
      <c r="G7" s="44" t="s">
        <v>82</v>
      </c>
      <c r="H7" s="21">
        <v>5</v>
      </c>
      <c r="I7" s="194">
        <v>3166</v>
      </c>
      <c r="J7" s="194">
        <v>0</v>
      </c>
      <c r="K7" s="194">
        <f t="shared" si="0"/>
        <v>3166</v>
      </c>
    </row>
    <row r="8" spans="1:11" ht="12">
      <c r="A8" s="44" t="s">
        <v>83</v>
      </c>
      <c r="B8" s="21">
        <v>28</v>
      </c>
      <c r="C8" s="194">
        <v>25741</v>
      </c>
      <c r="D8" s="194">
        <v>36281</v>
      </c>
      <c r="E8" s="194">
        <f t="shared" si="1"/>
        <v>62022</v>
      </c>
      <c r="G8" s="44" t="s">
        <v>84</v>
      </c>
      <c r="H8" s="21">
        <v>11</v>
      </c>
      <c r="I8" s="194">
        <v>10657</v>
      </c>
      <c r="J8" s="194">
        <v>9380</v>
      </c>
      <c r="K8" s="194">
        <f t="shared" si="0"/>
        <v>20037</v>
      </c>
    </row>
    <row r="9" spans="1:11" ht="12">
      <c r="A9" s="44" t="s">
        <v>85</v>
      </c>
      <c r="B9" s="21">
        <v>14</v>
      </c>
      <c r="C9" s="194">
        <v>2405</v>
      </c>
      <c r="D9" s="194">
        <v>26240</v>
      </c>
      <c r="E9" s="194">
        <v>28646</v>
      </c>
      <c r="G9" s="44" t="s">
        <v>86</v>
      </c>
      <c r="H9" s="21">
        <v>20</v>
      </c>
      <c r="I9" s="194">
        <v>15548</v>
      </c>
      <c r="J9" s="194">
        <v>60102</v>
      </c>
      <c r="K9" s="194">
        <f t="shared" si="0"/>
        <v>75650</v>
      </c>
    </row>
    <row r="10" spans="1:11" ht="12">
      <c r="A10" s="44" t="s">
        <v>87</v>
      </c>
      <c r="B10" s="21">
        <v>11</v>
      </c>
      <c r="C10" s="194">
        <v>1407</v>
      </c>
      <c r="D10" s="194">
        <v>5900</v>
      </c>
      <c r="E10" s="194">
        <f t="shared" si="1"/>
        <v>7307</v>
      </c>
      <c r="G10" s="44" t="s">
        <v>88</v>
      </c>
      <c r="H10" s="21">
        <v>17</v>
      </c>
      <c r="I10" s="194">
        <v>92329</v>
      </c>
      <c r="J10" s="194">
        <v>40827</v>
      </c>
      <c r="K10" s="194">
        <f t="shared" si="0"/>
        <v>133156</v>
      </c>
    </row>
    <row r="11" spans="1:11" ht="12">
      <c r="A11" s="44" t="s">
        <v>89</v>
      </c>
      <c r="B11" s="21">
        <v>22</v>
      </c>
      <c r="C11" s="194">
        <v>8731</v>
      </c>
      <c r="D11" s="194">
        <v>15381</v>
      </c>
      <c r="E11" s="194">
        <f t="shared" si="1"/>
        <v>24112</v>
      </c>
      <c r="G11" s="44" t="s">
        <v>90</v>
      </c>
      <c r="H11" s="21">
        <v>21</v>
      </c>
      <c r="I11" s="194">
        <v>76607</v>
      </c>
      <c r="J11" s="194">
        <v>17147</v>
      </c>
      <c r="K11" s="194">
        <f t="shared" si="0"/>
        <v>93754</v>
      </c>
    </row>
    <row r="12" spans="1:11" ht="12">
      <c r="A12" s="44" t="s">
        <v>91</v>
      </c>
      <c r="B12" s="21">
        <v>63</v>
      </c>
      <c r="C12" s="194">
        <v>98545</v>
      </c>
      <c r="D12" s="194">
        <v>28784</v>
      </c>
      <c r="E12" s="194">
        <f t="shared" si="1"/>
        <v>127329</v>
      </c>
      <c r="G12" s="44" t="s">
        <v>92</v>
      </c>
      <c r="H12" s="21">
        <v>17</v>
      </c>
      <c r="I12" s="194">
        <v>8166</v>
      </c>
      <c r="J12" s="194">
        <v>22791</v>
      </c>
      <c r="K12" s="194">
        <f t="shared" si="0"/>
        <v>30957</v>
      </c>
    </row>
    <row r="13" spans="1:11" ht="12">
      <c r="A13" s="44" t="s">
        <v>93</v>
      </c>
      <c r="B13" s="21">
        <v>31</v>
      </c>
      <c r="C13" s="194">
        <v>18420</v>
      </c>
      <c r="D13" s="194">
        <v>39840</v>
      </c>
      <c r="E13" s="194">
        <f t="shared" si="1"/>
        <v>58260</v>
      </c>
      <c r="G13" s="44" t="s">
        <v>94</v>
      </c>
      <c r="H13" s="21">
        <v>36</v>
      </c>
      <c r="I13" s="194">
        <v>29130</v>
      </c>
      <c r="J13" s="194">
        <v>110412</v>
      </c>
      <c r="K13" s="194">
        <f t="shared" si="0"/>
        <v>139542</v>
      </c>
    </row>
    <row r="14" spans="1:11" ht="12">
      <c r="A14" s="44" t="s">
        <v>95</v>
      </c>
      <c r="B14" s="21">
        <v>24</v>
      </c>
      <c r="C14" s="194">
        <v>8906</v>
      </c>
      <c r="D14" s="194">
        <v>21900</v>
      </c>
      <c r="E14" s="194">
        <f t="shared" si="1"/>
        <v>30806</v>
      </c>
      <c r="G14" s="44" t="s">
        <v>96</v>
      </c>
      <c r="H14" s="21">
        <v>6</v>
      </c>
      <c r="I14" s="194">
        <v>3036</v>
      </c>
      <c r="J14" s="194">
        <v>7500</v>
      </c>
      <c r="K14" s="194">
        <f t="shared" si="0"/>
        <v>10536</v>
      </c>
    </row>
    <row r="15" spans="1:11" ht="12">
      <c r="A15" s="44" t="s">
        <v>97</v>
      </c>
      <c r="B15" s="21">
        <v>85</v>
      </c>
      <c r="C15" s="194">
        <v>231466</v>
      </c>
      <c r="D15" s="194">
        <v>525997</v>
      </c>
      <c r="E15" s="194">
        <v>757462</v>
      </c>
      <c r="G15" s="44" t="s">
        <v>98</v>
      </c>
      <c r="H15" s="21">
        <v>14</v>
      </c>
      <c r="I15" s="194">
        <v>4740</v>
      </c>
      <c r="J15" s="194">
        <v>1494</v>
      </c>
      <c r="K15" s="194">
        <f t="shared" si="0"/>
        <v>6234</v>
      </c>
    </row>
    <row r="16" spans="1:11" ht="12">
      <c r="A16" s="44" t="s">
        <v>99</v>
      </c>
      <c r="B16" s="21">
        <v>48</v>
      </c>
      <c r="C16" s="194">
        <v>8679</v>
      </c>
      <c r="D16" s="194">
        <v>5720</v>
      </c>
      <c r="E16" s="194">
        <f t="shared" si="1"/>
        <v>14399</v>
      </c>
      <c r="G16" s="44" t="s">
        <v>100</v>
      </c>
      <c r="H16" s="21">
        <v>16</v>
      </c>
      <c r="I16" s="194">
        <v>89720</v>
      </c>
      <c r="J16" s="194">
        <v>9779</v>
      </c>
      <c r="K16" s="194">
        <f t="shared" si="0"/>
        <v>99499</v>
      </c>
    </row>
    <row r="17" spans="1:11" ht="12">
      <c r="A17" s="44" t="s">
        <v>101</v>
      </c>
      <c r="B17" s="21">
        <v>14</v>
      </c>
      <c r="C17" s="194">
        <v>3403</v>
      </c>
      <c r="D17" s="194">
        <v>5470</v>
      </c>
      <c r="E17" s="194">
        <f t="shared" si="1"/>
        <v>8873</v>
      </c>
      <c r="G17" s="44" t="s">
        <v>102</v>
      </c>
      <c r="H17" s="21">
        <v>11</v>
      </c>
      <c r="I17" s="194">
        <v>4181</v>
      </c>
      <c r="J17" s="194">
        <v>5300</v>
      </c>
      <c r="K17" s="194">
        <f t="shared" si="0"/>
        <v>9481</v>
      </c>
    </row>
    <row r="18" spans="1:11" ht="12">
      <c r="A18" s="44" t="s">
        <v>103</v>
      </c>
      <c r="B18" s="21">
        <v>9</v>
      </c>
      <c r="C18" s="194">
        <v>6265</v>
      </c>
      <c r="D18" s="194">
        <v>550</v>
      </c>
      <c r="E18" s="194">
        <f t="shared" si="1"/>
        <v>6815</v>
      </c>
      <c r="G18" s="44" t="s">
        <v>104</v>
      </c>
      <c r="H18" s="21">
        <v>6</v>
      </c>
      <c r="I18" s="194">
        <v>587</v>
      </c>
      <c r="J18" s="194">
        <v>6100</v>
      </c>
      <c r="K18" s="194">
        <f t="shared" si="0"/>
        <v>6687</v>
      </c>
    </row>
    <row r="19" spans="1:11" ht="12">
      <c r="A19" s="44" t="s">
        <v>105</v>
      </c>
      <c r="B19" s="21">
        <v>23</v>
      </c>
      <c r="C19" s="194">
        <v>4582</v>
      </c>
      <c r="D19" s="194">
        <v>0</v>
      </c>
      <c r="E19" s="194">
        <f t="shared" si="1"/>
        <v>4582</v>
      </c>
      <c r="G19" s="44" t="s">
        <v>106</v>
      </c>
      <c r="H19" s="21">
        <v>5</v>
      </c>
      <c r="I19" s="194">
        <v>4325</v>
      </c>
      <c r="J19" s="194">
        <v>1100</v>
      </c>
      <c r="K19" s="194">
        <f t="shared" si="0"/>
        <v>5425</v>
      </c>
    </row>
    <row r="20" spans="1:11" ht="12">
      <c r="A20" s="44" t="s">
        <v>107</v>
      </c>
      <c r="B20" s="21">
        <v>15</v>
      </c>
      <c r="C20" s="194">
        <v>2077</v>
      </c>
      <c r="D20" s="194">
        <v>1500</v>
      </c>
      <c r="E20" s="194">
        <f t="shared" si="1"/>
        <v>3577</v>
      </c>
      <c r="G20" s="44" t="s">
        <v>108</v>
      </c>
      <c r="H20" s="21">
        <v>3</v>
      </c>
      <c r="I20" s="194">
        <v>661</v>
      </c>
      <c r="J20" s="194">
        <v>0</v>
      </c>
      <c r="K20" s="194">
        <f t="shared" si="0"/>
        <v>661</v>
      </c>
    </row>
    <row r="21" spans="1:11" ht="12">
      <c r="A21" s="44" t="s">
        <v>109</v>
      </c>
      <c r="B21" s="21">
        <v>32</v>
      </c>
      <c r="C21" s="194">
        <v>58733</v>
      </c>
      <c r="D21" s="194">
        <v>168548</v>
      </c>
      <c r="E21" s="194">
        <v>227280</v>
      </c>
      <c r="G21" s="44" t="s">
        <v>110</v>
      </c>
      <c r="H21" s="21">
        <v>2</v>
      </c>
      <c r="I21" s="194">
        <v>75</v>
      </c>
      <c r="J21" s="194">
        <v>32</v>
      </c>
      <c r="K21" s="194">
        <f t="shared" si="0"/>
        <v>107</v>
      </c>
    </row>
    <row r="22" spans="1:11" ht="12">
      <c r="A22" s="44" t="s">
        <v>111</v>
      </c>
      <c r="B22" s="21">
        <v>12</v>
      </c>
      <c r="C22" s="194">
        <v>35611</v>
      </c>
      <c r="D22" s="194">
        <v>41532</v>
      </c>
      <c r="E22" s="194">
        <f t="shared" si="1"/>
        <v>77143</v>
      </c>
      <c r="G22" s="44" t="s">
        <v>112</v>
      </c>
      <c r="H22" s="21">
        <v>6</v>
      </c>
      <c r="I22" s="194">
        <v>968</v>
      </c>
      <c r="J22" s="194">
        <v>0</v>
      </c>
      <c r="K22" s="194">
        <f t="shared" si="0"/>
        <v>968</v>
      </c>
    </row>
    <row r="23" spans="1:11" ht="12">
      <c r="A23" s="44" t="s">
        <v>113</v>
      </c>
      <c r="B23" s="21">
        <v>54</v>
      </c>
      <c r="C23" s="194">
        <v>80177</v>
      </c>
      <c r="D23" s="194">
        <v>46329</v>
      </c>
      <c r="E23" s="194">
        <f t="shared" si="1"/>
        <v>126506</v>
      </c>
      <c r="G23" s="44" t="s">
        <v>78</v>
      </c>
      <c r="H23" s="21">
        <v>4</v>
      </c>
      <c r="I23" s="194">
        <v>21284</v>
      </c>
      <c r="J23" s="194">
        <v>11557</v>
      </c>
      <c r="K23" s="194">
        <f t="shared" si="0"/>
        <v>32841</v>
      </c>
    </row>
    <row r="24" spans="1:11" ht="12">
      <c r="A24" s="44" t="s">
        <v>114</v>
      </c>
      <c r="B24" s="21">
        <v>33</v>
      </c>
      <c r="C24" s="194">
        <v>5096</v>
      </c>
      <c r="D24" s="194">
        <v>118</v>
      </c>
      <c r="E24" s="194">
        <f t="shared" si="1"/>
        <v>5214</v>
      </c>
      <c r="G24" s="44" t="s">
        <v>115</v>
      </c>
      <c r="H24" s="21">
        <v>9</v>
      </c>
      <c r="I24" s="194">
        <v>4155</v>
      </c>
      <c r="J24" s="194">
        <v>200</v>
      </c>
      <c r="K24" s="194">
        <f t="shared" si="0"/>
        <v>4355</v>
      </c>
    </row>
    <row r="25" spans="1:11" ht="12">
      <c r="A25" s="44" t="s">
        <v>116</v>
      </c>
      <c r="B25" s="21">
        <v>53</v>
      </c>
      <c r="C25" s="194">
        <v>55122</v>
      </c>
      <c r="D25" s="194">
        <v>11955</v>
      </c>
      <c r="E25" s="194">
        <f t="shared" si="1"/>
        <v>67077</v>
      </c>
      <c r="G25" s="44" t="s">
        <v>117</v>
      </c>
      <c r="H25" s="21">
        <v>9</v>
      </c>
      <c r="I25" s="194">
        <v>7586</v>
      </c>
      <c r="J25" s="194">
        <v>11916</v>
      </c>
      <c r="K25" s="194">
        <f t="shared" si="0"/>
        <v>19502</v>
      </c>
    </row>
    <row r="26" spans="1:11" ht="12">
      <c r="A26" s="44" t="s">
        <v>118</v>
      </c>
      <c r="B26" s="21">
        <v>32</v>
      </c>
      <c r="C26" s="194">
        <v>100413</v>
      </c>
      <c r="D26" s="194">
        <v>51718</v>
      </c>
      <c r="E26" s="194">
        <v>152130</v>
      </c>
      <c r="G26" s="44" t="s">
        <v>119</v>
      </c>
      <c r="H26" s="21">
        <v>12</v>
      </c>
      <c r="I26" s="194">
        <v>2390</v>
      </c>
      <c r="J26" s="194">
        <v>17220</v>
      </c>
      <c r="K26" s="194">
        <v>19609</v>
      </c>
    </row>
    <row r="27" spans="1:11" ht="12">
      <c r="A27" s="44" t="s">
        <v>120</v>
      </c>
      <c r="B27" s="21">
        <v>53</v>
      </c>
      <c r="C27" s="194">
        <v>89893</v>
      </c>
      <c r="D27" s="194">
        <v>30306</v>
      </c>
      <c r="E27" s="194">
        <f t="shared" si="1"/>
        <v>120199</v>
      </c>
      <c r="G27" s="44" t="s">
        <v>121</v>
      </c>
      <c r="H27" s="21">
        <v>8</v>
      </c>
      <c r="I27" s="194">
        <v>16088</v>
      </c>
      <c r="J27" s="194">
        <v>116700</v>
      </c>
      <c r="K27" s="194">
        <f t="shared" si="0"/>
        <v>132788</v>
      </c>
    </row>
    <row r="28" spans="7:11" ht="12">
      <c r="G28" s="44" t="s">
        <v>122</v>
      </c>
      <c r="H28" s="21">
        <v>11</v>
      </c>
      <c r="I28" s="194">
        <v>260787</v>
      </c>
      <c r="J28" s="194">
        <v>6622</v>
      </c>
      <c r="K28" s="194">
        <f t="shared" si="0"/>
        <v>267409</v>
      </c>
    </row>
    <row r="29" spans="1:11" ht="12">
      <c r="A29" s="45" t="s">
        <v>673</v>
      </c>
      <c r="G29" s="44" t="s">
        <v>123</v>
      </c>
      <c r="H29" s="21">
        <v>13</v>
      </c>
      <c r="I29" s="194">
        <v>14718</v>
      </c>
      <c r="J29" s="194">
        <v>2160</v>
      </c>
      <c r="K29" s="194">
        <f t="shared" si="0"/>
        <v>16878</v>
      </c>
    </row>
    <row r="30" spans="1:11" ht="12">
      <c r="A30" s="43" t="s">
        <v>224</v>
      </c>
      <c r="G30" s="44" t="s">
        <v>225</v>
      </c>
      <c r="H30" s="21">
        <v>6</v>
      </c>
      <c r="I30" s="194">
        <v>12465</v>
      </c>
      <c r="J30" s="194">
        <v>2000</v>
      </c>
      <c r="K30" s="194">
        <f t="shared" si="0"/>
        <v>14465</v>
      </c>
    </row>
    <row r="36" ht="12">
      <c r="B36" s="111"/>
    </row>
    <row r="40" ht="12">
      <c r="B40" s="111"/>
    </row>
    <row r="41" ht="12">
      <c r="B41" s="111"/>
    </row>
    <row r="42" ht="12">
      <c r="B42" s="111"/>
    </row>
    <row r="43" ht="12">
      <c r="B43" s="111"/>
    </row>
    <row r="44" ht="12">
      <c r="B44" s="111"/>
    </row>
    <row r="49" ht="12">
      <c r="B49" s="111"/>
    </row>
    <row r="53" ht="12">
      <c r="B53" s="111"/>
    </row>
    <row r="54" ht="12">
      <c r="B54" s="111"/>
    </row>
    <row r="56" ht="12">
      <c r="B56" s="111"/>
    </row>
    <row r="57" ht="12">
      <c r="B57" s="111"/>
    </row>
  </sheetData>
  <sheetProtection/>
  <mergeCells count="4">
    <mergeCell ref="C3:E3"/>
    <mergeCell ref="I3:K3"/>
    <mergeCell ref="A3:A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2" width="9.00390625" style="60" customWidth="1"/>
    <col min="3" max="3" width="7.625" style="60" customWidth="1"/>
    <col min="4" max="4" width="6.25390625" style="60" customWidth="1"/>
    <col min="5" max="6" width="7.375" style="60" customWidth="1"/>
    <col min="7" max="7" width="5.75390625" style="60" customWidth="1"/>
    <col min="8" max="8" width="9.00390625" style="60" customWidth="1"/>
    <col min="9" max="9" width="14.625" style="60" customWidth="1"/>
    <col min="10" max="10" width="8.00390625" style="60" customWidth="1"/>
    <col min="11" max="11" width="6.00390625" style="60" customWidth="1"/>
    <col min="12" max="12" width="5.50390625" style="60" customWidth="1"/>
    <col min="13" max="13" width="7.375" style="60" customWidth="1"/>
    <col min="14" max="14" width="8.125" style="60" customWidth="1"/>
    <col min="15" max="15" width="5.875" style="60" customWidth="1"/>
    <col min="16" max="16384" width="9.00390625" style="60" customWidth="1"/>
  </cols>
  <sheetData>
    <row r="1" ht="14.25">
      <c r="A1" s="59" t="s">
        <v>15</v>
      </c>
    </row>
    <row r="3" spans="1:15" s="64" customFormat="1" ht="13.5">
      <c r="A3" s="61"/>
      <c r="B3" s="249" t="s">
        <v>0</v>
      </c>
      <c r="C3" s="249"/>
      <c r="D3" s="249"/>
      <c r="E3" s="250" t="s">
        <v>1</v>
      </c>
      <c r="F3" s="250"/>
      <c r="G3" s="250"/>
      <c r="H3" s="63"/>
      <c r="I3" s="61"/>
      <c r="J3" s="249" t="s">
        <v>0</v>
      </c>
      <c r="K3" s="249"/>
      <c r="L3" s="249"/>
      <c r="M3" s="250" t="s">
        <v>1</v>
      </c>
      <c r="N3" s="250"/>
      <c r="O3" s="250"/>
    </row>
    <row r="4" spans="1:15" s="64" customFormat="1" ht="13.5">
      <c r="A4" s="61" t="s">
        <v>616</v>
      </c>
      <c r="B4" s="62" t="s">
        <v>2</v>
      </c>
      <c r="C4" s="62" t="s">
        <v>3</v>
      </c>
      <c r="D4" s="62" t="s">
        <v>4</v>
      </c>
      <c r="E4" s="62" t="s">
        <v>2</v>
      </c>
      <c r="F4" s="62" t="s">
        <v>5</v>
      </c>
      <c r="G4" s="62" t="s">
        <v>4</v>
      </c>
      <c r="H4" s="63"/>
      <c r="I4" s="61" t="s">
        <v>616</v>
      </c>
      <c r="J4" s="62" t="s">
        <v>2</v>
      </c>
      <c r="K4" s="62" t="s">
        <v>3</v>
      </c>
      <c r="L4" s="62" t="s">
        <v>4</v>
      </c>
      <c r="M4" s="62" t="s">
        <v>2</v>
      </c>
      <c r="N4" s="62" t="s">
        <v>5</v>
      </c>
      <c r="O4" s="62" t="s">
        <v>4</v>
      </c>
    </row>
    <row r="5" spans="1:15" ht="13.5">
      <c r="A5" s="65" t="s">
        <v>124</v>
      </c>
      <c r="B5" s="61" t="s">
        <v>137</v>
      </c>
      <c r="C5" s="66">
        <v>0.043</v>
      </c>
      <c r="D5" s="66">
        <v>0.021</v>
      </c>
      <c r="E5" s="61" t="s">
        <v>137</v>
      </c>
      <c r="F5" s="66">
        <v>0.04</v>
      </c>
      <c r="G5" s="66">
        <v>0.017</v>
      </c>
      <c r="H5" s="67"/>
      <c r="I5" s="65" t="s">
        <v>154</v>
      </c>
      <c r="J5" s="61" t="s">
        <v>146</v>
      </c>
      <c r="K5" s="66">
        <v>0.028</v>
      </c>
      <c r="L5" s="66">
        <v>0.014</v>
      </c>
      <c r="M5" s="61" t="s">
        <v>137</v>
      </c>
      <c r="N5" s="66">
        <v>0.028</v>
      </c>
      <c r="O5" s="66">
        <v>0.012</v>
      </c>
    </row>
    <row r="6" spans="1:15" ht="13.5">
      <c r="A6" s="65" t="s">
        <v>155</v>
      </c>
      <c r="B6" s="61" t="s">
        <v>137</v>
      </c>
      <c r="C6" s="66">
        <v>0.051</v>
      </c>
      <c r="D6" s="66">
        <v>0.022</v>
      </c>
      <c r="E6" s="61" t="s">
        <v>137</v>
      </c>
      <c r="F6" s="66">
        <v>0.043</v>
      </c>
      <c r="G6" s="66">
        <v>0.018</v>
      </c>
      <c r="H6" s="67"/>
      <c r="I6" s="65" t="s">
        <v>156</v>
      </c>
      <c r="J6" s="61" t="s">
        <v>137</v>
      </c>
      <c r="K6" s="66">
        <v>0.021</v>
      </c>
      <c r="L6" s="66">
        <v>0.01</v>
      </c>
      <c r="M6" s="61" t="s">
        <v>137</v>
      </c>
      <c r="N6" s="66">
        <v>0.031</v>
      </c>
      <c r="O6" s="66">
        <v>0.013</v>
      </c>
    </row>
    <row r="7" spans="1:15" ht="13.5">
      <c r="A7" s="65" t="s">
        <v>325</v>
      </c>
      <c r="B7" s="61" t="s">
        <v>146</v>
      </c>
      <c r="C7" s="68">
        <v>0.045</v>
      </c>
      <c r="D7" s="68">
        <v>0.02</v>
      </c>
      <c r="E7" s="61" t="s">
        <v>137</v>
      </c>
      <c r="F7" s="68">
        <v>0.042</v>
      </c>
      <c r="G7" s="68">
        <v>0.018</v>
      </c>
      <c r="H7" s="67"/>
      <c r="I7" s="65" t="s">
        <v>13</v>
      </c>
      <c r="J7" s="61" t="s">
        <v>331</v>
      </c>
      <c r="K7" s="61" t="s">
        <v>331</v>
      </c>
      <c r="L7" s="61" t="s">
        <v>331</v>
      </c>
      <c r="M7" s="61" t="s">
        <v>137</v>
      </c>
      <c r="N7" s="66">
        <v>0.033</v>
      </c>
      <c r="O7" s="66">
        <v>0.014</v>
      </c>
    </row>
    <row r="8" spans="1:15" ht="13.5">
      <c r="A8" s="65" t="s">
        <v>157</v>
      </c>
      <c r="B8" s="61" t="s">
        <v>137</v>
      </c>
      <c r="C8" s="66">
        <v>0.045</v>
      </c>
      <c r="D8" s="66">
        <v>0.022</v>
      </c>
      <c r="E8" s="61" t="s">
        <v>146</v>
      </c>
      <c r="F8" s="66">
        <v>0.046</v>
      </c>
      <c r="G8" s="66">
        <v>0.02</v>
      </c>
      <c r="H8" s="67"/>
      <c r="I8" s="65" t="s">
        <v>158</v>
      </c>
      <c r="J8" s="61" t="s">
        <v>137</v>
      </c>
      <c r="K8" s="66">
        <v>0.027</v>
      </c>
      <c r="L8" s="66">
        <v>0.013</v>
      </c>
      <c r="M8" s="61" t="s">
        <v>137</v>
      </c>
      <c r="N8" s="66">
        <v>0.033</v>
      </c>
      <c r="O8" s="66">
        <v>0.015</v>
      </c>
    </row>
    <row r="9" spans="1:15" ht="13.5">
      <c r="A9" s="65" t="s">
        <v>159</v>
      </c>
      <c r="B9" s="61" t="s">
        <v>137</v>
      </c>
      <c r="C9" s="66">
        <v>0.037</v>
      </c>
      <c r="D9" s="66">
        <v>0.018</v>
      </c>
      <c r="E9" s="61" t="s">
        <v>137</v>
      </c>
      <c r="F9" s="66">
        <v>0.037</v>
      </c>
      <c r="G9" s="66">
        <v>0.016</v>
      </c>
      <c r="H9" s="67"/>
      <c r="I9" s="65" t="s">
        <v>160</v>
      </c>
      <c r="J9" s="61" t="s">
        <v>137</v>
      </c>
      <c r="K9" s="66">
        <v>0.035</v>
      </c>
      <c r="L9" s="66">
        <v>0.014</v>
      </c>
      <c r="M9" s="61" t="s">
        <v>137</v>
      </c>
      <c r="N9" s="66">
        <v>0.04</v>
      </c>
      <c r="O9" s="66">
        <v>0.018</v>
      </c>
    </row>
    <row r="10" spans="1:15" ht="13.5">
      <c r="A10" s="65" t="s">
        <v>197</v>
      </c>
      <c r="B10" s="61" t="s">
        <v>137</v>
      </c>
      <c r="C10" s="66">
        <v>0.045</v>
      </c>
      <c r="D10" s="66">
        <v>0.022</v>
      </c>
      <c r="E10" s="61" t="s">
        <v>137</v>
      </c>
      <c r="F10" s="66">
        <v>0.046</v>
      </c>
      <c r="G10" s="66">
        <v>0.019</v>
      </c>
      <c r="H10" s="67"/>
      <c r="I10" s="65" t="s">
        <v>162</v>
      </c>
      <c r="J10" s="61" t="s">
        <v>137</v>
      </c>
      <c r="K10" s="66">
        <v>0.016</v>
      </c>
      <c r="L10" s="66">
        <v>0.008</v>
      </c>
      <c r="M10" s="61" t="s">
        <v>137</v>
      </c>
      <c r="N10" s="66">
        <v>0.03</v>
      </c>
      <c r="O10" s="66">
        <v>0.012</v>
      </c>
    </row>
    <row r="11" spans="1:15" ht="13.5">
      <c r="A11" s="65" t="s">
        <v>161</v>
      </c>
      <c r="B11" s="61" t="s">
        <v>137</v>
      </c>
      <c r="C11" s="66">
        <v>0.042</v>
      </c>
      <c r="D11" s="66">
        <v>0.019</v>
      </c>
      <c r="E11" s="61" t="s">
        <v>137</v>
      </c>
      <c r="F11" s="66">
        <v>0.042</v>
      </c>
      <c r="G11" s="66">
        <v>0.016</v>
      </c>
      <c r="H11" s="67"/>
      <c r="I11" s="65" t="s">
        <v>164</v>
      </c>
      <c r="J11" s="61" t="s">
        <v>137</v>
      </c>
      <c r="K11" s="66">
        <v>0.033</v>
      </c>
      <c r="L11" s="66">
        <v>0.015</v>
      </c>
      <c r="M11" s="61" t="s">
        <v>137</v>
      </c>
      <c r="N11" s="66">
        <v>0.035</v>
      </c>
      <c r="O11" s="66">
        <v>0.015</v>
      </c>
    </row>
    <row r="12" spans="1:15" ht="13.5">
      <c r="A12" s="65" t="s">
        <v>163</v>
      </c>
      <c r="B12" s="61" t="s">
        <v>137</v>
      </c>
      <c r="C12" s="66">
        <v>0.04</v>
      </c>
      <c r="D12" s="66">
        <v>0.018</v>
      </c>
      <c r="E12" s="61" t="s">
        <v>137</v>
      </c>
      <c r="F12" s="66">
        <v>0.041</v>
      </c>
      <c r="G12" s="66">
        <v>0.018</v>
      </c>
      <c r="H12" s="67"/>
      <c r="I12" s="65" t="s">
        <v>166</v>
      </c>
      <c r="J12" s="61" t="s">
        <v>137</v>
      </c>
      <c r="K12" s="66">
        <v>0.031</v>
      </c>
      <c r="L12" s="66">
        <v>0.014</v>
      </c>
      <c r="M12" s="61" t="s">
        <v>137</v>
      </c>
      <c r="N12" s="66">
        <v>0.032</v>
      </c>
      <c r="O12" s="66">
        <v>0.014</v>
      </c>
    </row>
    <row r="13" spans="1:15" ht="13.5">
      <c r="A13" s="65" t="s">
        <v>165</v>
      </c>
      <c r="B13" s="61" t="s">
        <v>331</v>
      </c>
      <c r="C13" s="61" t="s">
        <v>331</v>
      </c>
      <c r="D13" s="61" t="s">
        <v>331</v>
      </c>
      <c r="E13" s="61" t="s">
        <v>137</v>
      </c>
      <c r="F13" s="66">
        <v>0.045</v>
      </c>
      <c r="G13" s="66">
        <v>0.019</v>
      </c>
      <c r="H13" s="67"/>
      <c r="I13" s="65" t="s">
        <v>346</v>
      </c>
      <c r="J13" s="61" t="s">
        <v>137</v>
      </c>
      <c r="K13" s="66">
        <v>0.026</v>
      </c>
      <c r="L13" s="66">
        <v>0.012</v>
      </c>
      <c r="M13" s="61" t="s">
        <v>137</v>
      </c>
      <c r="N13" s="66">
        <v>0.038</v>
      </c>
      <c r="O13" s="66">
        <v>0.015</v>
      </c>
    </row>
    <row r="14" spans="1:15" ht="13.5">
      <c r="A14" s="65" t="s">
        <v>167</v>
      </c>
      <c r="B14" s="61" t="s">
        <v>137</v>
      </c>
      <c r="C14" s="66">
        <v>0.041</v>
      </c>
      <c r="D14" s="66">
        <v>0.018</v>
      </c>
      <c r="E14" s="61" t="s">
        <v>137</v>
      </c>
      <c r="F14" s="66">
        <v>0.036</v>
      </c>
      <c r="G14" s="66">
        <v>0.017</v>
      </c>
      <c r="H14" s="67"/>
      <c r="I14" s="65" t="s">
        <v>169</v>
      </c>
      <c r="J14" s="61" t="s">
        <v>331</v>
      </c>
      <c r="K14" s="61" t="s">
        <v>331</v>
      </c>
      <c r="L14" s="61" t="s">
        <v>331</v>
      </c>
      <c r="M14" s="61" t="s">
        <v>137</v>
      </c>
      <c r="N14" s="66">
        <v>0.042</v>
      </c>
      <c r="O14" s="66">
        <v>0.018</v>
      </c>
    </row>
    <row r="15" spans="1:15" ht="13.5">
      <c r="A15" s="65" t="s">
        <v>168</v>
      </c>
      <c r="B15" s="61" t="s">
        <v>137</v>
      </c>
      <c r="C15" s="66">
        <v>0.044</v>
      </c>
      <c r="D15" s="66">
        <v>0.022</v>
      </c>
      <c r="E15" s="61" t="s">
        <v>137</v>
      </c>
      <c r="F15" s="66">
        <v>0.047</v>
      </c>
      <c r="G15" s="66">
        <v>0.019</v>
      </c>
      <c r="H15" s="67"/>
      <c r="I15" s="65" t="s">
        <v>171</v>
      </c>
      <c r="J15" s="61" t="s">
        <v>137</v>
      </c>
      <c r="K15" s="66">
        <v>0.031</v>
      </c>
      <c r="L15" s="66">
        <v>0.013</v>
      </c>
      <c r="M15" s="61" t="s">
        <v>137</v>
      </c>
      <c r="N15" s="66">
        <v>0.035</v>
      </c>
      <c r="O15" s="66">
        <v>0.017</v>
      </c>
    </row>
    <row r="16" spans="1:15" ht="13.5">
      <c r="A16" s="65" t="s">
        <v>170</v>
      </c>
      <c r="B16" s="61" t="s">
        <v>137</v>
      </c>
      <c r="C16" s="66">
        <v>0.039</v>
      </c>
      <c r="D16" s="66">
        <v>0.015</v>
      </c>
      <c r="E16" s="61" t="s">
        <v>137</v>
      </c>
      <c r="F16" s="66">
        <v>0.038</v>
      </c>
      <c r="G16" s="66">
        <v>0.017</v>
      </c>
      <c r="H16" s="67"/>
      <c r="I16" s="65" t="s">
        <v>173</v>
      </c>
      <c r="J16" s="61" t="s">
        <v>137</v>
      </c>
      <c r="K16" s="66">
        <v>0.031</v>
      </c>
      <c r="L16" s="66">
        <v>0.014</v>
      </c>
      <c r="M16" s="61" t="s">
        <v>137</v>
      </c>
      <c r="N16" s="66">
        <v>0.038</v>
      </c>
      <c r="O16" s="66">
        <v>0.016</v>
      </c>
    </row>
    <row r="17" spans="1:15" ht="13.5">
      <c r="A17" s="65" t="s">
        <v>172</v>
      </c>
      <c r="B17" s="61" t="s">
        <v>137</v>
      </c>
      <c r="C17" s="66">
        <v>0.036</v>
      </c>
      <c r="D17" s="66">
        <v>0.015</v>
      </c>
      <c r="E17" s="61" t="s">
        <v>137</v>
      </c>
      <c r="F17" s="66">
        <v>0.034</v>
      </c>
      <c r="G17" s="66">
        <v>0.016</v>
      </c>
      <c r="H17" s="67"/>
      <c r="I17" s="65" t="s">
        <v>175</v>
      </c>
      <c r="J17" s="61" t="s">
        <v>137</v>
      </c>
      <c r="K17" s="66">
        <v>0.026</v>
      </c>
      <c r="L17" s="66">
        <v>0.014</v>
      </c>
      <c r="M17" s="69" t="s">
        <v>146</v>
      </c>
      <c r="N17" s="68">
        <v>0.035</v>
      </c>
      <c r="O17" s="66">
        <v>0.016</v>
      </c>
    </row>
    <row r="18" spans="1:15" ht="13.5">
      <c r="A18" s="65" t="s">
        <v>174</v>
      </c>
      <c r="B18" s="61" t="s">
        <v>137</v>
      </c>
      <c r="C18" s="66">
        <v>0.04</v>
      </c>
      <c r="D18" s="66">
        <v>0.02</v>
      </c>
      <c r="E18" s="61" t="s">
        <v>137</v>
      </c>
      <c r="F18" s="66">
        <v>0.044</v>
      </c>
      <c r="G18" s="66">
        <v>0.021</v>
      </c>
      <c r="H18" s="67"/>
      <c r="I18" s="65" t="s">
        <v>177</v>
      </c>
      <c r="J18" s="61" t="s">
        <v>137</v>
      </c>
      <c r="K18" s="66">
        <v>0.034</v>
      </c>
      <c r="L18" s="66">
        <v>0.015</v>
      </c>
      <c r="M18" s="69" t="s">
        <v>146</v>
      </c>
      <c r="N18" s="68">
        <v>0.033</v>
      </c>
      <c r="O18" s="66">
        <v>0.015</v>
      </c>
    </row>
    <row r="19" spans="1:15" ht="13.5">
      <c r="A19" s="65" t="s">
        <v>176</v>
      </c>
      <c r="B19" s="61" t="s">
        <v>137</v>
      </c>
      <c r="C19" s="66">
        <v>0.036</v>
      </c>
      <c r="D19" s="66">
        <v>0.014</v>
      </c>
      <c r="E19" s="61" t="s">
        <v>137</v>
      </c>
      <c r="F19" s="66">
        <v>0.036</v>
      </c>
      <c r="G19" s="70">
        <v>0.017</v>
      </c>
      <c r="H19" s="67"/>
      <c r="I19" s="65" t="s">
        <v>179</v>
      </c>
      <c r="J19" s="61" t="s">
        <v>137</v>
      </c>
      <c r="K19" s="66">
        <v>0.027</v>
      </c>
      <c r="L19" s="66">
        <v>0.013</v>
      </c>
      <c r="M19" s="61" t="s">
        <v>137</v>
      </c>
      <c r="N19" s="66">
        <v>0.036</v>
      </c>
      <c r="O19" s="66">
        <v>0.017</v>
      </c>
    </row>
    <row r="20" spans="1:15" ht="13.5">
      <c r="A20" s="65" t="s">
        <v>178</v>
      </c>
      <c r="B20" s="61" t="s">
        <v>137</v>
      </c>
      <c r="C20" s="66">
        <v>0.037</v>
      </c>
      <c r="D20" s="66">
        <v>0.015</v>
      </c>
      <c r="E20" s="61" t="s">
        <v>137</v>
      </c>
      <c r="F20" s="66">
        <v>0.035</v>
      </c>
      <c r="G20" s="66">
        <v>0.017</v>
      </c>
      <c r="H20" s="67"/>
      <c r="I20" s="65" t="s">
        <v>181</v>
      </c>
      <c r="J20" s="61" t="s">
        <v>137</v>
      </c>
      <c r="K20" s="66">
        <v>0.029</v>
      </c>
      <c r="L20" s="66">
        <v>0.013</v>
      </c>
      <c r="M20" s="61" t="s">
        <v>137</v>
      </c>
      <c r="N20" s="66">
        <v>0.04</v>
      </c>
      <c r="O20" s="66">
        <v>0.019</v>
      </c>
    </row>
    <row r="21" spans="1:15" ht="13.5">
      <c r="A21" s="65" t="s">
        <v>180</v>
      </c>
      <c r="B21" s="61" t="s">
        <v>137</v>
      </c>
      <c r="C21" s="66">
        <v>0.04</v>
      </c>
      <c r="D21" s="66">
        <v>0.016</v>
      </c>
      <c r="E21" s="61" t="s">
        <v>137</v>
      </c>
      <c r="F21" s="66">
        <v>0.041</v>
      </c>
      <c r="G21" s="66">
        <v>0.016</v>
      </c>
      <c r="H21" s="67"/>
      <c r="I21" s="65" t="s">
        <v>182</v>
      </c>
      <c r="J21" s="61" t="s">
        <v>137</v>
      </c>
      <c r="K21" s="66">
        <v>0.029</v>
      </c>
      <c r="L21" s="66">
        <v>0.013</v>
      </c>
      <c r="M21" s="61" t="s">
        <v>137</v>
      </c>
      <c r="N21" s="66">
        <v>0.035</v>
      </c>
      <c r="O21" s="66">
        <v>0.016</v>
      </c>
    </row>
    <row r="22" spans="1:15" ht="13.5">
      <c r="A22" s="65" t="s">
        <v>326</v>
      </c>
      <c r="B22" s="61" t="s">
        <v>137</v>
      </c>
      <c r="C22" s="66">
        <v>0.041</v>
      </c>
      <c r="D22" s="66">
        <v>0.02</v>
      </c>
      <c r="E22" s="61" t="s">
        <v>137</v>
      </c>
      <c r="F22" s="66">
        <v>0.038</v>
      </c>
      <c r="G22" s="66">
        <v>0.018</v>
      </c>
      <c r="H22" s="67"/>
      <c r="I22" s="65" t="s">
        <v>183</v>
      </c>
      <c r="J22" s="61" t="s">
        <v>137</v>
      </c>
      <c r="K22" s="66">
        <v>0.032</v>
      </c>
      <c r="L22" s="66">
        <v>0.013</v>
      </c>
      <c r="M22" s="61" t="s">
        <v>137</v>
      </c>
      <c r="N22" s="66">
        <v>0.36</v>
      </c>
      <c r="O22" s="66">
        <v>0.016</v>
      </c>
    </row>
    <row r="23" spans="1:15" ht="13.5">
      <c r="A23" s="65" t="s">
        <v>327</v>
      </c>
      <c r="B23" s="61" t="s">
        <v>137</v>
      </c>
      <c r="C23" s="66">
        <v>0.034</v>
      </c>
      <c r="D23" s="66">
        <v>0.015</v>
      </c>
      <c r="E23" s="61" t="s">
        <v>137</v>
      </c>
      <c r="F23" s="66">
        <v>0.036</v>
      </c>
      <c r="G23" s="66">
        <v>0.018</v>
      </c>
      <c r="H23" s="67"/>
      <c r="I23" s="65" t="s">
        <v>185</v>
      </c>
      <c r="J23" s="61" t="s">
        <v>137</v>
      </c>
      <c r="K23" s="66">
        <v>0.036</v>
      </c>
      <c r="L23" s="66">
        <v>0.015</v>
      </c>
      <c r="M23" s="61" t="s">
        <v>137</v>
      </c>
      <c r="N23" s="66">
        <v>0.04</v>
      </c>
      <c r="O23" s="66">
        <v>0.019</v>
      </c>
    </row>
    <row r="24" spans="1:15" ht="13.5">
      <c r="A24" s="65" t="s">
        <v>184</v>
      </c>
      <c r="B24" s="61" t="s">
        <v>137</v>
      </c>
      <c r="C24" s="66">
        <v>0.041</v>
      </c>
      <c r="D24" s="66">
        <v>0.018</v>
      </c>
      <c r="E24" s="61" t="s">
        <v>137</v>
      </c>
      <c r="F24" s="68">
        <v>0.041</v>
      </c>
      <c r="G24" s="66">
        <v>0.017</v>
      </c>
      <c r="H24" s="67"/>
      <c r="I24" s="65" t="s">
        <v>344</v>
      </c>
      <c r="J24" s="71" t="s">
        <v>187</v>
      </c>
      <c r="K24" s="66"/>
      <c r="L24" s="66">
        <v>0.013</v>
      </c>
      <c r="M24" s="71" t="s">
        <v>188</v>
      </c>
      <c r="N24" s="66"/>
      <c r="O24" s="66">
        <v>0.016</v>
      </c>
    </row>
    <row r="25" spans="1:17" ht="13.5">
      <c r="A25" s="65" t="s">
        <v>186</v>
      </c>
      <c r="B25" s="61" t="s">
        <v>137</v>
      </c>
      <c r="C25" s="66">
        <v>0.036</v>
      </c>
      <c r="D25" s="66">
        <v>0.015</v>
      </c>
      <c r="E25" s="61" t="s">
        <v>137</v>
      </c>
      <c r="F25" s="66">
        <v>0.037</v>
      </c>
      <c r="G25" s="66">
        <v>0.018</v>
      </c>
      <c r="H25" s="67"/>
      <c r="I25" s="72" t="s">
        <v>14</v>
      </c>
      <c r="J25" s="71" t="s">
        <v>329</v>
      </c>
      <c r="K25" s="66"/>
      <c r="L25" s="66">
        <v>0.016</v>
      </c>
      <c r="M25" s="70" t="s">
        <v>574</v>
      </c>
      <c r="N25" s="66"/>
      <c r="O25" s="66">
        <v>0.017</v>
      </c>
      <c r="Q25" s="190"/>
    </row>
    <row r="26" spans="1:15" ht="13.5">
      <c r="A26" s="65" t="s">
        <v>189</v>
      </c>
      <c r="B26" s="61" t="s">
        <v>137</v>
      </c>
      <c r="C26" s="66">
        <v>0.045</v>
      </c>
      <c r="D26" s="66">
        <v>0.019</v>
      </c>
      <c r="E26" s="61" t="s">
        <v>137</v>
      </c>
      <c r="F26" s="66">
        <v>0.041</v>
      </c>
      <c r="G26" s="66">
        <v>0.017</v>
      </c>
      <c r="H26" s="67"/>
      <c r="I26" s="67"/>
      <c r="J26" s="67"/>
      <c r="K26" s="67"/>
      <c r="L26" s="67"/>
      <c r="M26" s="67"/>
      <c r="N26" s="67"/>
      <c r="O26" s="67"/>
    </row>
    <row r="27" spans="1:15" ht="13.5">
      <c r="A27" s="65" t="s">
        <v>6</v>
      </c>
      <c r="B27" s="61" t="s">
        <v>137</v>
      </c>
      <c r="C27" s="66">
        <v>0.042</v>
      </c>
      <c r="D27" s="66">
        <v>0.019</v>
      </c>
      <c r="E27" s="61" t="s">
        <v>137</v>
      </c>
      <c r="F27" s="66">
        <v>0.042</v>
      </c>
      <c r="G27" s="66">
        <v>0.019</v>
      </c>
      <c r="H27" s="67"/>
      <c r="I27" s="67"/>
      <c r="J27" s="67"/>
      <c r="K27" s="67"/>
      <c r="L27" s="67"/>
      <c r="M27" s="67"/>
      <c r="N27" s="67"/>
      <c r="O27" s="67"/>
    </row>
    <row r="28" spans="1:15" ht="13.5">
      <c r="A28" s="65" t="s">
        <v>7</v>
      </c>
      <c r="B28" s="61" t="s">
        <v>137</v>
      </c>
      <c r="C28" s="66">
        <v>0.039</v>
      </c>
      <c r="D28" s="66">
        <v>0.016</v>
      </c>
      <c r="E28" s="61" t="s">
        <v>137</v>
      </c>
      <c r="F28" s="66">
        <v>0.04</v>
      </c>
      <c r="G28" s="66">
        <v>0.017</v>
      </c>
      <c r="H28" s="67"/>
      <c r="I28" s="67"/>
      <c r="J28" s="67"/>
      <c r="K28" s="67"/>
      <c r="L28" s="67"/>
      <c r="M28" s="67"/>
      <c r="N28" s="67"/>
      <c r="O28" s="67"/>
    </row>
    <row r="29" spans="1:15" ht="13.5">
      <c r="A29" s="65" t="s">
        <v>8</v>
      </c>
      <c r="B29" s="61" t="s">
        <v>137</v>
      </c>
      <c r="C29" s="66">
        <v>0.035</v>
      </c>
      <c r="D29" s="66">
        <v>0.015</v>
      </c>
      <c r="E29" s="61" t="s">
        <v>137</v>
      </c>
      <c r="F29" s="66">
        <v>0.044</v>
      </c>
      <c r="G29" s="66">
        <v>0.02</v>
      </c>
      <c r="H29" s="67"/>
      <c r="I29" s="67"/>
      <c r="J29" s="67"/>
      <c r="K29" s="67"/>
      <c r="L29" s="67"/>
      <c r="M29" s="67"/>
      <c r="N29" s="67"/>
      <c r="O29" s="67"/>
    </row>
    <row r="30" spans="1:15" ht="13.5">
      <c r="A30" s="65" t="s">
        <v>9</v>
      </c>
      <c r="B30" s="61" t="s">
        <v>137</v>
      </c>
      <c r="C30" s="66">
        <v>0.038</v>
      </c>
      <c r="D30" s="66">
        <v>0.015</v>
      </c>
      <c r="E30" s="61" t="s">
        <v>137</v>
      </c>
      <c r="F30" s="66">
        <v>0.041</v>
      </c>
      <c r="G30" s="66">
        <v>0.017</v>
      </c>
      <c r="H30" s="67"/>
      <c r="I30" s="67"/>
      <c r="J30" s="67"/>
      <c r="K30" s="67"/>
      <c r="L30" s="67"/>
      <c r="M30" s="67"/>
      <c r="N30" s="67"/>
      <c r="O30" s="67"/>
    </row>
    <row r="31" spans="1:15" ht="13.5">
      <c r="A31" s="65" t="s">
        <v>10</v>
      </c>
      <c r="B31" s="61" t="s">
        <v>137</v>
      </c>
      <c r="C31" s="66">
        <v>0.042</v>
      </c>
      <c r="D31" s="66">
        <v>0.019</v>
      </c>
      <c r="E31" s="61" t="s">
        <v>137</v>
      </c>
      <c r="F31" s="66">
        <v>0.04</v>
      </c>
      <c r="G31" s="66">
        <v>0.017</v>
      </c>
      <c r="H31" s="67"/>
      <c r="I31" s="67"/>
      <c r="J31" s="67"/>
      <c r="K31" s="67"/>
      <c r="L31" s="67"/>
      <c r="M31" s="67"/>
      <c r="N31" s="67"/>
      <c r="O31" s="67"/>
    </row>
    <row r="32" spans="1:15" ht="13.5">
      <c r="A32" s="65" t="s">
        <v>11</v>
      </c>
      <c r="B32" s="61" t="s">
        <v>137</v>
      </c>
      <c r="C32" s="66">
        <v>0.044</v>
      </c>
      <c r="D32" s="66">
        <v>0.019</v>
      </c>
      <c r="E32" s="61" t="s">
        <v>137</v>
      </c>
      <c r="F32" s="66">
        <v>0.044</v>
      </c>
      <c r="G32" s="66">
        <v>0.019</v>
      </c>
      <c r="H32" s="67"/>
      <c r="I32" s="67"/>
      <c r="J32" s="67"/>
      <c r="K32" s="67"/>
      <c r="L32" s="67"/>
      <c r="M32" s="67"/>
      <c r="N32" s="67"/>
      <c r="O32" s="67"/>
    </row>
    <row r="33" spans="1:15" ht="13.5">
      <c r="A33" s="65" t="s">
        <v>12</v>
      </c>
      <c r="B33" s="71" t="s">
        <v>328</v>
      </c>
      <c r="C33" s="66"/>
      <c r="D33" s="66">
        <v>0.018</v>
      </c>
      <c r="E33" s="71" t="s">
        <v>573</v>
      </c>
      <c r="F33" s="66"/>
      <c r="G33" s="66">
        <v>0.018</v>
      </c>
      <c r="H33" s="67"/>
      <c r="I33" s="67"/>
      <c r="J33" s="67"/>
      <c r="K33" s="67"/>
      <c r="L33" s="67"/>
      <c r="M33" s="67"/>
      <c r="N33" s="67"/>
      <c r="O33" s="67"/>
    </row>
    <row r="34" spans="1:15" ht="13.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1:15" ht="13.5">
      <c r="A35" s="73" t="s">
        <v>147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13.5">
      <c r="A36" s="73" t="s">
        <v>615</v>
      </c>
      <c r="B36" s="67"/>
      <c r="C36" s="67"/>
      <c r="D36" s="67"/>
      <c r="E36" s="67"/>
      <c r="F36" s="67"/>
      <c r="G36" s="67"/>
      <c r="H36" s="74"/>
      <c r="I36" s="74"/>
      <c r="J36" s="74"/>
      <c r="K36" s="74"/>
      <c r="L36" s="74"/>
      <c r="M36" s="74"/>
      <c r="N36" s="74"/>
      <c r="O36" s="74"/>
    </row>
  </sheetData>
  <sheetProtection/>
  <mergeCells count="4">
    <mergeCell ref="B3:D3"/>
    <mergeCell ref="E3:G3"/>
    <mergeCell ref="J3:L3"/>
    <mergeCell ref="M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25390625" style="67" customWidth="1"/>
    <col min="2" max="7" width="7.00390625" style="67" customWidth="1"/>
    <col min="8" max="8" width="3.50390625" style="67" customWidth="1"/>
    <col min="9" max="16384" width="9.00390625" style="67" customWidth="1"/>
  </cols>
  <sheetData>
    <row r="1" s="59" customFormat="1" ht="14.25">
      <c r="A1" s="59" t="s">
        <v>145</v>
      </c>
    </row>
    <row r="2" s="59" customFormat="1" ht="9" customHeight="1"/>
    <row r="3" spans="1:9" ht="14.25">
      <c r="A3" s="255"/>
      <c r="B3" s="249" t="s">
        <v>0</v>
      </c>
      <c r="C3" s="249"/>
      <c r="D3" s="249"/>
      <c r="E3" s="250" t="s">
        <v>1</v>
      </c>
      <c r="F3" s="250"/>
      <c r="G3" s="250"/>
      <c r="I3" s="59"/>
    </row>
    <row r="4" spans="1:9" ht="14.25">
      <c r="A4" s="255"/>
      <c r="B4" s="75" t="s">
        <v>2</v>
      </c>
      <c r="C4" s="75" t="s">
        <v>3</v>
      </c>
      <c r="D4" s="75" t="s">
        <v>4</v>
      </c>
      <c r="E4" s="75" t="s">
        <v>2</v>
      </c>
      <c r="F4" s="75" t="s">
        <v>5</v>
      </c>
      <c r="G4" s="75" t="s">
        <v>4</v>
      </c>
      <c r="I4" s="59"/>
    </row>
    <row r="5" spans="1:9" ht="14.25">
      <c r="A5" s="65" t="s">
        <v>16</v>
      </c>
      <c r="B5" s="76" t="s">
        <v>137</v>
      </c>
      <c r="C5" s="66">
        <v>0.047</v>
      </c>
      <c r="D5" s="66">
        <v>0.027</v>
      </c>
      <c r="E5" s="76" t="s">
        <v>137</v>
      </c>
      <c r="F5" s="66">
        <v>0.042</v>
      </c>
      <c r="G5" s="66">
        <v>0.019</v>
      </c>
      <c r="I5" s="59"/>
    </row>
    <row r="6" spans="1:9" ht="14.25">
      <c r="A6" s="65" t="s">
        <v>17</v>
      </c>
      <c r="B6" s="76" t="s">
        <v>137</v>
      </c>
      <c r="C6" s="66">
        <v>0.049</v>
      </c>
      <c r="D6" s="66">
        <v>0.028</v>
      </c>
      <c r="E6" s="76" t="s">
        <v>137</v>
      </c>
      <c r="F6" s="66">
        <v>0.046</v>
      </c>
      <c r="G6" s="66">
        <v>0.02</v>
      </c>
      <c r="I6" s="59"/>
    </row>
    <row r="7" spans="1:7" ht="12">
      <c r="A7" s="65" t="s">
        <v>18</v>
      </c>
      <c r="B7" s="76" t="s">
        <v>137</v>
      </c>
      <c r="C7" s="66">
        <v>0.047</v>
      </c>
      <c r="D7" s="66">
        <v>0.025</v>
      </c>
      <c r="E7" s="76" t="s">
        <v>137</v>
      </c>
      <c r="F7" s="66">
        <v>0.047</v>
      </c>
      <c r="G7" s="66">
        <v>0.021</v>
      </c>
    </row>
    <row r="8" spans="1:7" ht="12">
      <c r="A8" s="65" t="s">
        <v>19</v>
      </c>
      <c r="B8" s="76" t="s">
        <v>137</v>
      </c>
      <c r="C8" s="66">
        <v>0.041</v>
      </c>
      <c r="D8" s="66">
        <v>0.021</v>
      </c>
      <c r="E8" s="76" t="s">
        <v>137</v>
      </c>
      <c r="F8" s="66">
        <v>0.038</v>
      </c>
      <c r="G8" s="66">
        <v>0.018</v>
      </c>
    </row>
    <row r="9" spans="1:7" ht="12">
      <c r="A9" s="65" t="s">
        <v>20</v>
      </c>
      <c r="B9" s="76" t="s">
        <v>137</v>
      </c>
      <c r="C9" s="66">
        <v>0.045</v>
      </c>
      <c r="D9" s="66">
        <v>0.023</v>
      </c>
      <c r="E9" s="76" t="s">
        <v>137</v>
      </c>
      <c r="F9" s="66">
        <v>0.042</v>
      </c>
      <c r="G9" s="66">
        <v>0.019</v>
      </c>
    </row>
    <row r="10" spans="1:7" ht="12">
      <c r="A10" s="65" t="s">
        <v>21</v>
      </c>
      <c r="B10" s="76" t="s">
        <v>137</v>
      </c>
      <c r="C10" s="66">
        <v>0.048</v>
      </c>
      <c r="D10" s="66">
        <v>0.024</v>
      </c>
      <c r="E10" s="76" t="s">
        <v>137</v>
      </c>
      <c r="F10" s="66">
        <v>0.044</v>
      </c>
      <c r="G10" s="66">
        <v>0.02</v>
      </c>
    </row>
    <row r="11" spans="1:7" ht="12">
      <c r="A11" s="65" t="s">
        <v>204</v>
      </c>
      <c r="B11" s="76" t="s">
        <v>137</v>
      </c>
      <c r="C11" s="66">
        <v>0.045</v>
      </c>
      <c r="D11" s="66">
        <v>0.021</v>
      </c>
      <c r="E11" s="76" t="s">
        <v>137</v>
      </c>
      <c r="F11" s="66">
        <v>0.049</v>
      </c>
      <c r="G11" s="66">
        <v>0.02</v>
      </c>
    </row>
    <row r="12" spans="1:7" ht="12">
      <c r="A12" s="65" t="s">
        <v>22</v>
      </c>
      <c r="B12" s="76" t="s">
        <v>137</v>
      </c>
      <c r="C12" s="66">
        <v>0.048</v>
      </c>
      <c r="D12" s="66">
        <v>0.023</v>
      </c>
      <c r="E12" s="76" t="s">
        <v>137</v>
      </c>
      <c r="F12" s="66">
        <v>0.042</v>
      </c>
      <c r="G12" s="66">
        <v>0.019</v>
      </c>
    </row>
    <row r="13" spans="1:7" ht="12">
      <c r="A13" s="65" t="s">
        <v>23</v>
      </c>
      <c r="B13" s="76" t="s">
        <v>137</v>
      </c>
      <c r="C13" s="66">
        <v>0.05</v>
      </c>
      <c r="D13" s="66">
        <v>0.026</v>
      </c>
      <c r="E13" s="76" t="s">
        <v>137</v>
      </c>
      <c r="F13" s="66">
        <v>0.049</v>
      </c>
      <c r="G13" s="66">
        <v>0.018</v>
      </c>
    </row>
    <row r="14" spans="1:7" ht="12">
      <c r="A14" s="65" t="s">
        <v>24</v>
      </c>
      <c r="B14" s="76" t="s">
        <v>137</v>
      </c>
      <c r="C14" s="66">
        <v>0.05</v>
      </c>
      <c r="D14" s="66">
        <v>0.028</v>
      </c>
      <c r="E14" s="76" t="s">
        <v>137</v>
      </c>
      <c r="F14" s="66">
        <v>0.042</v>
      </c>
      <c r="G14" s="66">
        <v>0.019</v>
      </c>
    </row>
    <row r="15" spans="1:7" ht="12">
      <c r="A15" s="65" t="s">
        <v>25</v>
      </c>
      <c r="B15" s="76" t="s">
        <v>137</v>
      </c>
      <c r="C15" s="66">
        <v>0.047</v>
      </c>
      <c r="D15" s="66">
        <v>0.027</v>
      </c>
      <c r="E15" s="76" t="s">
        <v>137</v>
      </c>
      <c r="F15" s="66">
        <v>0.043</v>
      </c>
      <c r="G15" s="66">
        <v>0.019</v>
      </c>
    </row>
    <row r="16" spans="1:9" ht="12">
      <c r="A16" s="65" t="s">
        <v>26</v>
      </c>
      <c r="B16" s="76" t="s">
        <v>137</v>
      </c>
      <c r="C16" s="66">
        <v>0.047</v>
      </c>
      <c r="D16" s="66">
        <v>0.028</v>
      </c>
      <c r="E16" s="76" t="s">
        <v>137</v>
      </c>
      <c r="F16" s="66">
        <v>0.042</v>
      </c>
      <c r="G16" s="66">
        <v>0.019</v>
      </c>
      <c r="I16" s="67" t="s">
        <v>621</v>
      </c>
    </row>
    <row r="17" spans="1:9" ht="12">
      <c r="A17" s="65" t="s">
        <v>27</v>
      </c>
      <c r="B17" s="76" t="s">
        <v>137</v>
      </c>
      <c r="C17" s="66">
        <v>0.045</v>
      </c>
      <c r="D17" s="66">
        <v>0.026</v>
      </c>
      <c r="E17" s="76" t="s">
        <v>137</v>
      </c>
      <c r="F17" s="66">
        <v>0.04</v>
      </c>
      <c r="G17" s="66">
        <v>0.019</v>
      </c>
      <c r="I17" s="77" t="s">
        <v>28</v>
      </c>
    </row>
    <row r="18" spans="1:9" ht="12">
      <c r="A18" s="65" t="s">
        <v>29</v>
      </c>
      <c r="B18" s="76" t="s">
        <v>138</v>
      </c>
      <c r="C18" s="66">
        <v>0.065</v>
      </c>
      <c r="D18" s="66">
        <v>0.038</v>
      </c>
      <c r="E18" s="76" t="s">
        <v>137</v>
      </c>
      <c r="F18" s="66">
        <v>0.047</v>
      </c>
      <c r="G18" s="66">
        <v>0.022</v>
      </c>
      <c r="I18" s="67" t="s">
        <v>30</v>
      </c>
    </row>
    <row r="19" spans="1:9" ht="12">
      <c r="A19" s="65" t="s">
        <v>31</v>
      </c>
      <c r="B19" s="76" t="s">
        <v>137</v>
      </c>
      <c r="C19" s="66">
        <v>0.04</v>
      </c>
      <c r="D19" s="66">
        <v>0.019</v>
      </c>
      <c r="E19" s="76" t="s">
        <v>137</v>
      </c>
      <c r="F19" s="66">
        <v>0.04</v>
      </c>
      <c r="G19" s="66">
        <v>0.018</v>
      </c>
      <c r="I19" s="67" t="s">
        <v>32</v>
      </c>
    </row>
    <row r="20" spans="1:9" ht="12">
      <c r="A20" s="65" t="s">
        <v>33</v>
      </c>
      <c r="B20" s="76" t="s">
        <v>137</v>
      </c>
      <c r="C20" s="66">
        <v>0.041</v>
      </c>
      <c r="D20" s="66">
        <v>0.02</v>
      </c>
      <c r="E20" s="76" t="s">
        <v>137</v>
      </c>
      <c r="F20" s="66">
        <v>0.042</v>
      </c>
      <c r="G20" s="66">
        <v>0.019</v>
      </c>
      <c r="I20" s="67" t="s">
        <v>622</v>
      </c>
    </row>
    <row r="21" spans="1:7" ht="12">
      <c r="A21" s="65" t="s">
        <v>34</v>
      </c>
      <c r="B21" s="76" t="s">
        <v>617</v>
      </c>
      <c r="C21" s="61" t="s">
        <v>618</v>
      </c>
      <c r="D21" s="61" t="s">
        <v>331</v>
      </c>
      <c r="E21" s="76" t="s">
        <v>235</v>
      </c>
      <c r="F21" s="61" t="s">
        <v>235</v>
      </c>
      <c r="G21" s="61" t="s">
        <v>235</v>
      </c>
    </row>
    <row r="22" spans="1:9" ht="12">
      <c r="A22" s="65" t="s">
        <v>35</v>
      </c>
      <c r="B22" s="76" t="s">
        <v>137</v>
      </c>
      <c r="C22" s="66">
        <v>0.045</v>
      </c>
      <c r="D22" s="66">
        <v>0.025</v>
      </c>
      <c r="E22" s="76" t="s">
        <v>137</v>
      </c>
      <c r="F22" s="66">
        <v>0.038</v>
      </c>
      <c r="G22" s="66">
        <v>0.018</v>
      </c>
      <c r="I22" s="77" t="s">
        <v>36</v>
      </c>
    </row>
    <row r="23" spans="1:9" ht="12">
      <c r="A23" s="65" t="s">
        <v>37</v>
      </c>
      <c r="B23" s="76" t="s">
        <v>137</v>
      </c>
      <c r="C23" s="66">
        <v>0.047</v>
      </c>
      <c r="D23" s="66">
        <v>0.026</v>
      </c>
      <c r="E23" s="76" t="s">
        <v>137</v>
      </c>
      <c r="F23" s="66">
        <v>0.041</v>
      </c>
      <c r="G23" s="66">
        <v>0.02</v>
      </c>
      <c r="I23" s="67" t="s">
        <v>38</v>
      </c>
    </row>
    <row r="24" spans="1:9" ht="12">
      <c r="A24" s="65" t="s">
        <v>39</v>
      </c>
      <c r="B24" s="76" t="s">
        <v>137</v>
      </c>
      <c r="C24" s="66">
        <v>0.04</v>
      </c>
      <c r="D24" s="66">
        <v>0.018</v>
      </c>
      <c r="E24" s="76" t="s">
        <v>137</v>
      </c>
      <c r="F24" s="66">
        <v>0.04</v>
      </c>
      <c r="G24" s="66">
        <v>0.018</v>
      </c>
      <c r="I24" s="67" t="s">
        <v>40</v>
      </c>
    </row>
    <row r="25" spans="1:9" ht="12">
      <c r="A25" s="65" t="s">
        <v>41</v>
      </c>
      <c r="B25" s="76" t="s">
        <v>137</v>
      </c>
      <c r="C25" s="66">
        <v>0.041</v>
      </c>
      <c r="D25" s="66">
        <v>0.02</v>
      </c>
      <c r="E25" s="76" t="s">
        <v>137</v>
      </c>
      <c r="F25" s="66">
        <v>0.037</v>
      </c>
      <c r="G25" s="66">
        <v>0.018</v>
      </c>
      <c r="I25" s="67" t="s">
        <v>127</v>
      </c>
    </row>
    <row r="26" spans="1:9" ht="12">
      <c r="A26" s="65" t="s">
        <v>42</v>
      </c>
      <c r="B26" s="76" t="s">
        <v>137</v>
      </c>
      <c r="C26" s="66">
        <v>0.042</v>
      </c>
      <c r="D26" s="66">
        <v>0.021</v>
      </c>
      <c r="E26" s="76" t="s">
        <v>137</v>
      </c>
      <c r="F26" s="66">
        <v>0.038</v>
      </c>
      <c r="G26" s="66">
        <v>0.018</v>
      </c>
      <c r="I26" s="67" t="s">
        <v>125</v>
      </c>
    </row>
    <row r="27" spans="1:9" ht="12">
      <c r="A27" s="65" t="s">
        <v>43</v>
      </c>
      <c r="B27" s="76" t="s">
        <v>137</v>
      </c>
      <c r="C27" s="66">
        <v>0.045</v>
      </c>
      <c r="D27" s="66">
        <v>0.023</v>
      </c>
      <c r="E27" s="76" t="s">
        <v>137</v>
      </c>
      <c r="F27" s="66">
        <v>0.042</v>
      </c>
      <c r="G27" s="66">
        <v>0.019</v>
      </c>
      <c r="I27" s="67" t="s">
        <v>126</v>
      </c>
    </row>
    <row r="28" spans="1:9" ht="12">
      <c r="A28" s="65" t="s">
        <v>44</v>
      </c>
      <c r="B28" s="76" t="s">
        <v>137</v>
      </c>
      <c r="C28" s="66">
        <v>0.057</v>
      </c>
      <c r="D28" s="66">
        <v>0.036</v>
      </c>
      <c r="E28" s="76" t="s">
        <v>137</v>
      </c>
      <c r="F28" s="66">
        <v>0.04</v>
      </c>
      <c r="G28" s="66">
        <v>0.018</v>
      </c>
      <c r="I28" s="67" t="s">
        <v>45</v>
      </c>
    </row>
    <row r="29" spans="1:9" ht="12">
      <c r="A29" s="65" t="s">
        <v>46</v>
      </c>
      <c r="B29" s="76" t="s">
        <v>137</v>
      </c>
      <c r="C29" s="66">
        <v>0.049</v>
      </c>
      <c r="D29" s="66">
        <v>0.026</v>
      </c>
      <c r="E29" s="76" t="s">
        <v>137</v>
      </c>
      <c r="F29" s="66">
        <v>0.048</v>
      </c>
      <c r="G29" s="66">
        <v>0.021</v>
      </c>
      <c r="I29" s="67" t="s">
        <v>128</v>
      </c>
    </row>
    <row r="30" spans="1:7" ht="12">
      <c r="A30" s="65" t="s">
        <v>47</v>
      </c>
      <c r="B30" s="76" t="s">
        <v>137</v>
      </c>
      <c r="C30" s="66">
        <v>0.049</v>
      </c>
      <c r="D30" s="66">
        <v>0.026</v>
      </c>
      <c r="E30" s="76" t="s">
        <v>137</v>
      </c>
      <c r="F30" s="66">
        <v>0.042</v>
      </c>
      <c r="G30" s="66">
        <v>0.019</v>
      </c>
    </row>
    <row r="31" spans="1:9" ht="12">
      <c r="A31" s="65" t="s">
        <v>12</v>
      </c>
      <c r="B31" s="256" t="s">
        <v>619</v>
      </c>
      <c r="C31" s="257"/>
      <c r="D31" s="66">
        <v>0.025</v>
      </c>
      <c r="E31" s="256" t="s">
        <v>623</v>
      </c>
      <c r="F31" s="257"/>
      <c r="G31" s="66">
        <v>0.019</v>
      </c>
      <c r="I31" s="67" t="s">
        <v>48</v>
      </c>
    </row>
    <row r="32" spans="1:9" ht="12">
      <c r="A32" s="65" t="s">
        <v>49</v>
      </c>
      <c r="B32" s="76" t="s">
        <v>137</v>
      </c>
      <c r="C32" s="66">
        <v>0.029</v>
      </c>
      <c r="D32" s="66">
        <v>0.015</v>
      </c>
      <c r="E32" s="76" t="s">
        <v>137</v>
      </c>
      <c r="F32" s="66">
        <v>0.034</v>
      </c>
      <c r="G32" s="66">
        <v>0.015</v>
      </c>
      <c r="I32" s="67" t="s">
        <v>50</v>
      </c>
    </row>
    <row r="33" spans="1:9" ht="12">
      <c r="A33" s="65" t="s">
        <v>51</v>
      </c>
      <c r="B33" s="76" t="s">
        <v>137</v>
      </c>
      <c r="C33" s="66">
        <v>0.035</v>
      </c>
      <c r="D33" s="66">
        <v>0.017</v>
      </c>
      <c r="E33" s="76" t="s">
        <v>137</v>
      </c>
      <c r="F33" s="66">
        <v>0.035</v>
      </c>
      <c r="G33" s="66">
        <v>0.017</v>
      </c>
      <c r="I33" s="67" t="s">
        <v>129</v>
      </c>
    </row>
    <row r="34" spans="1:9" ht="12">
      <c r="A34" s="65" t="s">
        <v>52</v>
      </c>
      <c r="B34" s="76" t="s">
        <v>137</v>
      </c>
      <c r="C34" s="66">
        <v>0.038</v>
      </c>
      <c r="D34" s="66">
        <v>0.018</v>
      </c>
      <c r="E34" s="76" t="s">
        <v>137</v>
      </c>
      <c r="F34" s="66">
        <v>0.037</v>
      </c>
      <c r="G34" s="66">
        <v>0.017</v>
      </c>
      <c r="I34" s="67" t="s">
        <v>125</v>
      </c>
    </row>
    <row r="35" spans="1:9" ht="12">
      <c r="A35" s="65" t="s">
        <v>53</v>
      </c>
      <c r="B35" s="76" t="s">
        <v>137</v>
      </c>
      <c r="C35" s="66">
        <v>0.031</v>
      </c>
      <c r="D35" s="66">
        <v>0.016</v>
      </c>
      <c r="E35" s="76" t="s">
        <v>137</v>
      </c>
      <c r="F35" s="66">
        <v>0.033</v>
      </c>
      <c r="G35" s="66">
        <v>0.015</v>
      </c>
      <c r="I35" s="67" t="s">
        <v>54</v>
      </c>
    </row>
    <row r="36" spans="1:9" ht="12">
      <c r="A36" s="65" t="s">
        <v>55</v>
      </c>
      <c r="B36" s="76" t="s">
        <v>137</v>
      </c>
      <c r="C36" s="66">
        <v>0.039</v>
      </c>
      <c r="D36" s="66">
        <v>0.025</v>
      </c>
      <c r="E36" s="76" t="s">
        <v>137</v>
      </c>
      <c r="F36" s="66">
        <v>0.037</v>
      </c>
      <c r="G36" s="66">
        <v>0.018</v>
      </c>
      <c r="I36" s="67" t="s">
        <v>130</v>
      </c>
    </row>
    <row r="37" spans="1:9" ht="12">
      <c r="A37" s="65" t="s">
        <v>56</v>
      </c>
      <c r="B37" s="76" t="s">
        <v>137</v>
      </c>
      <c r="C37" s="66">
        <v>0.035</v>
      </c>
      <c r="D37" s="66">
        <v>0.019</v>
      </c>
      <c r="E37" s="76" t="s">
        <v>137</v>
      </c>
      <c r="F37" s="66">
        <v>0.037</v>
      </c>
      <c r="G37" s="66">
        <v>0.019</v>
      </c>
      <c r="I37" s="67" t="s">
        <v>57</v>
      </c>
    </row>
    <row r="38" spans="1:9" ht="12">
      <c r="A38" s="65" t="s">
        <v>58</v>
      </c>
      <c r="B38" s="76" t="s">
        <v>137</v>
      </c>
      <c r="C38" s="66">
        <v>0.035</v>
      </c>
      <c r="D38" s="66">
        <v>0.018</v>
      </c>
      <c r="E38" s="76" t="s">
        <v>137</v>
      </c>
      <c r="F38" s="66">
        <v>0.037</v>
      </c>
      <c r="G38" s="66">
        <v>0.016</v>
      </c>
      <c r="I38" s="67" t="s">
        <v>59</v>
      </c>
    </row>
    <row r="39" spans="1:7" ht="12">
      <c r="A39" s="65" t="s">
        <v>60</v>
      </c>
      <c r="B39" s="76" t="s">
        <v>137</v>
      </c>
      <c r="C39" s="66">
        <v>0.038</v>
      </c>
      <c r="D39" s="66">
        <v>0.019</v>
      </c>
      <c r="E39" s="76" t="s">
        <v>137</v>
      </c>
      <c r="F39" s="66">
        <v>0.042</v>
      </c>
      <c r="G39" s="66">
        <v>0.019</v>
      </c>
    </row>
    <row r="40" spans="1:9" ht="12">
      <c r="A40" s="65" t="s">
        <v>61</v>
      </c>
      <c r="B40" s="76" t="s">
        <v>137</v>
      </c>
      <c r="C40" s="66">
        <v>0.033</v>
      </c>
      <c r="D40" s="66">
        <v>0.019</v>
      </c>
      <c r="E40" s="76" t="s">
        <v>137</v>
      </c>
      <c r="F40" s="66">
        <v>0.037</v>
      </c>
      <c r="G40" s="66">
        <v>0.017</v>
      </c>
      <c r="I40" s="67" t="s">
        <v>62</v>
      </c>
    </row>
    <row r="41" spans="1:7" ht="12">
      <c r="A41" s="65" t="s">
        <v>344</v>
      </c>
      <c r="B41" s="256" t="s">
        <v>190</v>
      </c>
      <c r="C41" s="257"/>
      <c r="D41" s="66">
        <v>0.019</v>
      </c>
      <c r="E41" s="256" t="s">
        <v>190</v>
      </c>
      <c r="F41" s="257"/>
      <c r="G41" s="66">
        <v>0.017</v>
      </c>
    </row>
    <row r="42" spans="1:7" ht="12">
      <c r="A42" s="72" t="s">
        <v>14</v>
      </c>
      <c r="B42" s="251" t="s">
        <v>620</v>
      </c>
      <c r="C42" s="252"/>
      <c r="D42" s="66">
        <v>0.023</v>
      </c>
      <c r="E42" s="253" t="s">
        <v>624</v>
      </c>
      <c r="F42" s="254"/>
      <c r="G42" s="66">
        <v>0.019</v>
      </c>
    </row>
  </sheetData>
  <sheetProtection/>
  <mergeCells count="9">
    <mergeCell ref="B42:C42"/>
    <mergeCell ref="E42:F42"/>
    <mergeCell ref="A3:A4"/>
    <mergeCell ref="B3:D3"/>
    <mergeCell ref="E3:G3"/>
    <mergeCell ref="B31:C31"/>
    <mergeCell ref="E31:F31"/>
    <mergeCell ref="B41:C41"/>
    <mergeCell ref="E41:F41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9" customWidth="1"/>
    <col min="2" max="2" width="15.25390625" style="79" customWidth="1"/>
    <col min="3" max="3" width="13.625" style="79" customWidth="1"/>
    <col min="4" max="5" width="9.00390625" style="79" customWidth="1"/>
    <col min="6" max="6" width="13.875" style="79" customWidth="1"/>
    <col min="7" max="7" width="8.50390625" style="79" customWidth="1"/>
    <col min="8" max="8" width="15.625" style="79" customWidth="1"/>
    <col min="9" max="9" width="7.625" style="79" customWidth="1"/>
    <col min="10" max="16384" width="9.00390625" style="79" customWidth="1"/>
  </cols>
  <sheetData>
    <row r="1" ht="14.25">
      <c r="A1" s="78" t="s">
        <v>223</v>
      </c>
    </row>
    <row r="2" spans="1:9" ht="14.25">
      <c r="A2" s="80" t="s">
        <v>648</v>
      </c>
      <c r="B2" s="81"/>
      <c r="C2" s="81"/>
      <c r="D2" s="81"/>
      <c r="E2" s="81"/>
      <c r="H2" s="199"/>
      <c r="I2" s="199"/>
    </row>
    <row r="3" spans="1:7" ht="13.5">
      <c r="A3" s="81"/>
      <c r="B3" s="81"/>
      <c r="C3" s="81"/>
      <c r="D3" s="81"/>
      <c r="E3" s="81"/>
      <c r="G3" s="200" t="s">
        <v>585</v>
      </c>
    </row>
    <row r="4" spans="1:7" ht="13.5">
      <c r="A4" s="81"/>
      <c r="B4" s="81"/>
      <c r="C4" s="81"/>
      <c r="D4" s="81"/>
      <c r="E4" s="81"/>
      <c r="G4" s="200"/>
    </row>
    <row r="5" spans="1:7" ht="13.5">
      <c r="A5" s="260" t="s">
        <v>646</v>
      </c>
      <c r="B5" s="82" t="s">
        <v>645</v>
      </c>
      <c r="C5" s="82"/>
      <c r="D5" s="83"/>
      <c r="E5" s="258" t="s">
        <v>72</v>
      </c>
      <c r="F5" s="82" t="s">
        <v>638</v>
      </c>
      <c r="G5" s="82"/>
    </row>
    <row r="6" spans="1:7" ht="13.5">
      <c r="A6" s="261"/>
      <c r="B6" s="82" t="s">
        <v>63</v>
      </c>
      <c r="C6" s="82">
        <v>0.034</v>
      </c>
      <c r="D6" s="83"/>
      <c r="E6" s="259"/>
      <c r="F6" s="82" t="s">
        <v>63</v>
      </c>
      <c r="G6" s="201">
        <v>0.0076</v>
      </c>
    </row>
    <row r="7" spans="1:7" ht="13.5">
      <c r="A7" s="267" t="s">
        <v>589</v>
      </c>
      <c r="B7" s="82" t="s">
        <v>575</v>
      </c>
      <c r="C7" s="82"/>
      <c r="D7" s="83"/>
      <c r="E7" s="258" t="s">
        <v>73</v>
      </c>
      <c r="F7" s="82" t="s">
        <v>639</v>
      </c>
      <c r="G7" s="82"/>
    </row>
    <row r="8" spans="1:7" ht="13.5">
      <c r="A8" s="259"/>
      <c r="B8" s="82" t="s">
        <v>63</v>
      </c>
      <c r="C8" s="191">
        <v>0.018</v>
      </c>
      <c r="D8" s="83"/>
      <c r="E8" s="259"/>
      <c r="F8" s="82" t="s">
        <v>63</v>
      </c>
      <c r="G8" s="82">
        <v>0.02</v>
      </c>
    </row>
    <row r="9" spans="1:7" ht="13.5">
      <c r="A9" s="258" t="s">
        <v>65</v>
      </c>
      <c r="B9" s="82" t="s">
        <v>640</v>
      </c>
      <c r="C9" s="82"/>
      <c r="D9" s="83"/>
      <c r="E9" s="258" t="s">
        <v>201</v>
      </c>
      <c r="F9" s="82" t="s">
        <v>642</v>
      </c>
      <c r="G9" s="82"/>
    </row>
    <row r="10" spans="1:7" ht="13.5">
      <c r="A10" s="259"/>
      <c r="B10" s="82" t="s">
        <v>63</v>
      </c>
      <c r="C10" s="82">
        <v>0.03</v>
      </c>
      <c r="D10" s="83"/>
      <c r="E10" s="259"/>
      <c r="F10" s="82" t="s">
        <v>63</v>
      </c>
      <c r="G10" s="201">
        <v>0.0099</v>
      </c>
    </row>
    <row r="11" spans="1:7" ht="13.5">
      <c r="A11" s="267" t="s">
        <v>647</v>
      </c>
      <c r="B11" s="82" t="s">
        <v>588</v>
      </c>
      <c r="C11" s="82"/>
      <c r="D11" s="83"/>
      <c r="E11" s="258" t="s">
        <v>200</v>
      </c>
      <c r="F11" s="82" t="s">
        <v>641</v>
      </c>
      <c r="G11" s="82"/>
    </row>
    <row r="12" spans="1:7" ht="13.5">
      <c r="A12" s="259"/>
      <c r="B12" s="82" t="s">
        <v>63</v>
      </c>
      <c r="C12" s="82">
        <v>0.015</v>
      </c>
      <c r="D12" s="83"/>
      <c r="E12" s="259"/>
      <c r="F12" s="82" t="s">
        <v>63</v>
      </c>
      <c r="G12" s="82">
        <v>0.04</v>
      </c>
    </row>
    <row r="13" spans="1:7" ht="13.5" customHeight="1">
      <c r="A13" s="260" t="s">
        <v>577</v>
      </c>
      <c r="B13" s="84" t="s">
        <v>644</v>
      </c>
      <c r="C13" s="84"/>
      <c r="D13" s="83"/>
      <c r="E13" s="267" t="s">
        <v>576</v>
      </c>
      <c r="F13" s="82" t="s">
        <v>643</v>
      </c>
      <c r="G13" s="82"/>
    </row>
    <row r="14" spans="1:7" ht="13.5">
      <c r="A14" s="261"/>
      <c r="B14" s="84" t="s">
        <v>63</v>
      </c>
      <c r="C14" s="84">
        <v>0.047</v>
      </c>
      <c r="D14" s="83"/>
      <c r="E14" s="259"/>
      <c r="F14" s="82" t="s">
        <v>63</v>
      </c>
      <c r="G14" s="82">
        <v>0.019</v>
      </c>
    </row>
    <row r="15" spans="1:7" ht="13.5">
      <c r="A15" s="258" t="s">
        <v>66</v>
      </c>
      <c r="B15" s="82" t="s">
        <v>625</v>
      </c>
      <c r="C15" s="82"/>
      <c r="D15" s="83"/>
      <c r="E15" s="262" t="s">
        <v>590</v>
      </c>
      <c r="F15" s="82" t="s">
        <v>578</v>
      </c>
      <c r="G15" s="82"/>
    </row>
    <row r="16" spans="1:7" ht="13.5">
      <c r="A16" s="259"/>
      <c r="B16" s="192" t="s">
        <v>63</v>
      </c>
      <c r="C16" s="82">
        <v>0.014</v>
      </c>
      <c r="D16" s="83"/>
      <c r="E16" s="263"/>
      <c r="F16" s="82" t="s">
        <v>64</v>
      </c>
      <c r="G16" s="82">
        <v>0.031</v>
      </c>
    </row>
    <row r="17" spans="1:7" ht="13.5">
      <c r="A17" s="258" t="s">
        <v>67</v>
      </c>
      <c r="B17" s="82" t="s">
        <v>626</v>
      </c>
      <c r="C17" s="82"/>
      <c r="D17" s="83"/>
      <c r="E17" s="264" t="s">
        <v>74</v>
      </c>
      <c r="F17" s="82" t="s">
        <v>632</v>
      </c>
      <c r="G17" s="82"/>
    </row>
    <row r="18" spans="1:7" ht="13.5">
      <c r="A18" s="259"/>
      <c r="B18" s="82" t="s">
        <v>63</v>
      </c>
      <c r="C18" s="82">
        <v>0.02</v>
      </c>
      <c r="D18" s="83"/>
      <c r="E18" s="265"/>
      <c r="F18" s="82" t="s">
        <v>63</v>
      </c>
      <c r="G18" s="82">
        <v>0.075</v>
      </c>
    </row>
    <row r="19" spans="1:7" ht="13.5">
      <c r="A19" s="258" t="s">
        <v>68</v>
      </c>
      <c r="B19" s="82" t="s">
        <v>627</v>
      </c>
      <c r="C19" s="82"/>
      <c r="D19" s="83"/>
      <c r="E19" s="265"/>
      <c r="F19" s="82" t="s">
        <v>633</v>
      </c>
      <c r="G19" s="82"/>
    </row>
    <row r="20" spans="1:7" ht="13.5">
      <c r="A20" s="259"/>
      <c r="B20" s="82" t="s">
        <v>63</v>
      </c>
      <c r="C20" s="82">
        <v>0.014</v>
      </c>
      <c r="D20" s="83"/>
      <c r="E20" s="261"/>
      <c r="F20" s="82" t="s">
        <v>63</v>
      </c>
      <c r="G20" s="82">
        <v>0.024</v>
      </c>
    </row>
    <row r="21" spans="1:7" ht="13.5">
      <c r="A21" s="258" t="s">
        <v>69</v>
      </c>
      <c r="B21" s="82" t="s">
        <v>628</v>
      </c>
      <c r="C21" s="82"/>
      <c r="D21" s="83"/>
      <c r="E21" s="258" t="s">
        <v>75</v>
      </c>
      <c r="F21" s="82" t="s">
        <v>634</v>
      </c>
      <c r="G21" s="82"/>
    </row>
    <row r="22" spans="1:7" ht="13.5">
      <c r="A22" s="259"/>
      <c r="B22" s="82" t="s">
        <v>63</v>
      </c>
      <c r="C22" s="82">
        <v>0.015</v>
      </c>
      <c r="D22" s="83"/>
      <c r="E22" s="266"/>
      <c r="F22" s="82" t="s">
        <v>63</v>
      </c>
      <c r="G22" s="82">
        <v>0.015</v>
      </c>
    </row>
    <row r="23" spans="1:8" ht="13.5">
      <c r="A23" s="258" t="s">
        <v>70</v>
      </c>
      <c r="B23" s="82" t="s">
        <v>629</v>
      </c>
      <c r="C23" s="82"/>
      <c r="D23" s="83"/>
      <c r="E23" s="266"/>
      <c r="F23" s="82" t="s">
        <v>635</v>
      </c>
      <c r="G23" s="82"/>
      <c r="H23" s="85"/>
    </row>
    <row r="24" spans="1:8" ht="13.5">
      <c r="A24" s="259"/>
      <c r="B24" s="82" t="s">
        <v>63</v>
      </c>
      <c r="C24" s="82">
        <v>0.026</v>
      </c>
      <c r="D24" s="83"/>
      <c r="E24" s="259"/>
      <c r="F24" s="82" t="s">
        <v>63</v>
      </c>
      <c r="G24" s="82">
        <v>0.03</v>
      </c>
      <c r="H24" s="85"/>
    </row>
    <row r="25" spans="1:8" ht="13.5">
      <c r="A25" s="258" t="s">
        <v>198</v>
      </c>
      <c r="B25" s="82" t="s">
        <v>630</v>
      </c>
      <c r="C25" s="82"/>
      <c r="D25" s="83"/>
      <c r="E25" s="258" t="s">
        <v>76</v>
      </c>
      <c r="F25" s="82" t="s">
        <v>636</v>
      </c>
      <c r="G25" s="82"/>
      <c r="H25" s="85"/>
    </row>
    <row r="26" spans="1:8" ht="13.5">
      <c r="A26" s="259"/>
      <c r="B26" s="82" t="s">
        <v>63</v>
      </c>
      <c r="C26" s="82">
        <v>0.079</v>
      </c>
      <c r="D26" s="83"/>
      <c r="E26" s="266"/>
      <c r="F26" s="82" t="s">
        <v>63</v>
      </c>
      <c r="G26" s="82">
        <v>0.016</v>
      </c>
      <c r="H26" s="85"/>
    </row>
    <row r="27" spans="1:8" ht="13.5">
      <c r="A27" s="258" t="s">
        <v>199</v>
      </c>
      <c r="B27" s="82" t="s">
        <v>631</v>
      </c>
      <c r="C27" s="82"/>
      <c r="D27" s="83"/>
      <c r="E27" s="266"/>
      <c r="F27" s="82" t="s">
        <v>637</v>
      </c>
      <c r="G27" s="82"/>
      <c r="H27" s="85"/>
    </row>
    <row r="28" spans="1:8" ht="13.5">
      <c r="A28" s="259"/>
      <c r="B28" s="82" t="s">
        <v>63</v>
      </c>
      <c r="C28" s="82">
        <v>0.025</v>
      </c>
      <c r="D28" s="83"/>
      <c r="E28" s="259"/>
      <c r="F28" s="82" t="s">
        <v>63</v>
      </c>
      <c r="G28" s="82">
        <v>0.013</v>
      </c>
      <c r="H28" s="85"/>
    </row>
    <row r="29" spans="1:8" ht="13.5">
      <c r="A29" s="258" t="s">
        <v>71</v>
      </c>
      <c r="B29" s="82" t="s">
        <v>640</v>
      </c>
      <c r="C29" s="82"/>
      <c r="D29" s="83"/>
      <c r="E29" s="83"/>
      <c r="F29" s="85"/>
      <c r="G29" s="85"/>
      <c r="H29" s="85"/>
    </row>
    <row r="30" spans="1:8" ht="13.5">
      <c r="A30" s="259"/>
      <c r="B30" s="82" t="s">
        <v>63</v>
      </c>
      <c r="C30" s="82">
        <v>0.031</v>
      </c>
      <c r="D30" s="83"/>
      <c r="E30" s="83"/>
      <c r="F30" s="85"/>
      <c r="G30" s="85"/>
      <c r="H30" s="85"/>
    </row>
    <row r="31" spans="1:8" ht="13.5">
      <c r="A31" s="83"/>
      <c r="B31" s="83"/>
      <c r="C31" s="83"/>
      <c r="D31" s="83"/>
      <c r="E31" s="83"/>
      <c r="F31" s="85"/>
      <c r="G31" s="85"/>
      <c r="H31" s="85"/>
    </row>
    <row r="32" spans="1:8" ht="13.5">
      <c r="A32" s="83" t="s">
        <v>191</v>
      </c>
      <c r="B32" s="83"/>
      <c r="C32" s="83"/>
      <c r="D32" s="83"/>
      <c r="E32" s="83"/>
      <c r="F32" s="85"/>
      <c r="G32" s="85"/>
      <c r="H32" s="85"/>
    </row>
    <row r="33" spans="1:8" ht="13.5">
      <c r="A33" s="85" t="s">
        <v>332</v>
      </c>
      <c r="B33" s="85"/>
      <c r="C33" s="85"/>
      <c r="D33" s="85"/>
      <c r="E33" s="83"/>
      <c r="F33" s="85"/>
      <c r="G33" s="85"/>
      <c r="H33" s="85"/>
    </row>
    <row r="34" spans="1:8" ht="13.5">
      <c r="A34" s="85"/>
      <c r="B34" s="85"/>
      <c r="C34" s="85"/>
      <c r="D34" s="85"/>
      <c r="E34" s="83"/>
      <c r="F34" s="85"/>
      <c r="G34" s="85"/>
      <c r="H34" s="85"/>
    </row>
    <row r="35" spans="5:7" ht="13.5">
      <c r="E35" s="83"/>
      <c r="F35" s="85"/>
      <c r="G35" s="85"/>
    </row>
    <row r="36" spans="5:7" ht="13.5">
      <c r="E36" s="83"/>
      <c r="F36" s="85"/>
      <c r="G36" s="85"/>
    </row>
    <row r="37" spans="5:7" ht="13.5">
      <c r="E37" s="85"/>
      <c r="F37" s="85"/>
      <c r="G37" s="85"/>
    </row>
    <row r="38" spans="5:7" ht="13.5">
      <c r="E38" s="85"/>
      <c r="F38" s="85"/>
      <c r="G38" s="85"/>
    </row>
  </sheetData>
  <sheetProtection/>
  <mergeCells count="22">
    <mergeCell ref="E7:E8"/>
    <mergeCell ref="E9:E10"/>
    <mergeCell ref="E13:E14"/>
    <mergeCell ref="A11:A12"/>
    <mergeCell ref="A5:A6"/>
    <mergeCell ref="E5:E6"/>
    <mergeCell ref="E11:E12"/>
    <mergeCell ref="A9:A10"/>
    <mergeCell ref="A7:A8"/>
    <mergeCell ref="E25:E28"/>
    <mergeCell ref="A29:A30"/>
    <mergeCell ref="A27:A28"/>
    <mergeCell ref="A25:A26"/>
    <mergeCell ref="A23:A24"/>
    <mergeCell ref="A21:A22"/>
    <mergeCell ref="E21:E24"/>
    <mergeCell ref="A17:A18"/>
    <mergeCell ref="A15:A16"/>
    <mergeCell ref="A13:A14"/>
    <mergeCell ref="E15:E16"/>
    <mergeCell ref="A19:A20"/>
    <mergeCell ref="E17:E20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.625" style="0" customWidth="1"/>
    <col min="3" max="3" width="6.625" style="0" customWidth="1"/>
    <col min="4" max="4" width="7.625" style="9" customWidth="1"/>
    <col min="5" max="5" width="6.625" style="0" customWidth="1"/>
    <col min="6" max="6" width="8.125" style="0" customWidth="1"/>
    <col min="7" max="7" width="10.125" style="0" customWidth="1"/>
    <col min="9" max="9" width="6.625" style="0" customWidth="1"/>
    <col min="10" max="10" width="7.625" style="0" customWidth="1"/>
    <col min="11" max="11" width="6.625" style="0" customWidth="1"/>
    <col min="12" max="12" width="8.125" style="0" customWidth="1"/>
  </cols>
  <sheetData>
    <row r="1" spans="1:8" ht="14.25">
      <c r="A1" s="25" t="s">
        <v>139</v>
      </c>
      <c r="B1" s="23"/>
      <c r="C1" s="23"/>
      <c r="D1" s="26"/>
      <c r="E1" s="23"/>
      <c r="F1" s="23"/>
      <c r="G1" s="23"/>
      <c r="H1" s="23"/>
    </row>
    <row r="2" spans="1:8" ht="14.25">
      <c r="A2" s="25"/>
      <c r="B2" s="23"/>
      <c r="C2" s="23"/>
      <c r="D2" s="26"/>
      <c r="E2" s="23"/>
      <c r="F2" s="23"/>
      <c r="G2" s="23"/>
      <c r="H2" s="23"/>
    </row>
    <row r="3" spans="1:11" ht="13.5">
      <c r="A3" s="21"/>
      <c r="B3" s="220" t="s">
        <v>150</v>
      </c>
      <c r="C3" s="21" t="s">
        <v>140</v>
      </c>
      <c r="D3" s="221" t="s">
        <v>149</v>
      </c>
      <c r="E3" s="222" t="s">
        <v>148</v>
      </c>
      <c r="F3" s="27"/>
      <c r="G3" s="21"/>
      <c r="H3" s="220" t="s">
        <v>150</v>
      </c>
      <c r="I3" s="21" t="s">
        <v>140</v>
      </c>
      <c r="J3" s="221" t="s">
        <v>149</v>
      </c>
      <c r="K3" s="222" t="s">
        <v>148</v>
      </c>
    </row>
    <row r="4" spans="1:11" ht="13.5">
      <c r="A4" s="38" t="s">
        <v>152</v>
      </c>
      <c r="B4" s="223">
        <v>21.4</v>
      </c>
      <c r="C4" s="224">
        <v>2010</v>
      </c>
      <c r="D4" s="225">
        <v>25</v>
      </c>
      <c r="E4" s="21">
        <v>2020</v>
      </c>
      <c r="F4" s="10"/>
      <c r="G4" s="226" t="s">
        <v>79</v>
      </c>
      <c r="H4" s="223">
        <v>61</v>
      </c>
      <c r="I4" s="21">
        <v>2007</v>
      </c>
      <c r="J4" s="227">
        <v>60</v>
      </c>
      <c r="K4" s="221">
        <v>2025</v>
      </c>
    </row>
    <row r="5" spans="1:11" ht="13.5">
      <c r="A5" s="38" t="s">
        <v>153</v>
      </c>
      <c r="B5" s="223">
        <v>9.1</v>
      </c>
      <c r="C5" s="224">
        <v>2004</v>
      </c>
      <c r="D5" s="225">
        <v>12</v>
      </c>
      <c r="E5" s="21">
        <v>2018</v>
      </c>
      <c r="F5" s="10"/>
      <c r="G5" s="226" t="s">
        <v>80</v>
      </c>
      <c r="H5" s="223">
        <v>34</v>
      </c>
      <c r="I5" s="21">
        <v>2013</v>
      </c>
      <c r="J5" s="227">
        <v>35</v>
      </c>
      <c r="K5" s="221">
        <v>2025</v>
      </c>
    </row>
    <row r="6" spans="1:11" ht="13.5">
      <c r="A6" s="38" t="s">
        <v>81</v>
      </c>
      <c r="B6" s="223">
        <v>21.8</v>
      </c>
      <c r="C6" s="224">
        <v>2011</v>
      </c>
      <c r="D6" s="225">
        <v>25</v>
      </c>
      <c r="E6" s="21">
        <v>2026</v>
      </c>
      <c r="F6" s="10"/>
      <c r="G6" s="226" t="s">
        <v>82</v>
      </c>
      <c r="H6" s="223">
        <v>24</v>
      </c>
      <c r="I6" s="21">
        <v>2016</v>
      </c>
      <c r="J6" s="227">
        <v>20</v>
      </c>
      <c r="K6" s="221">
        <v>2025</v>
      </c>
    </row>
    <row r="7" spans="1:11" ht="13.5">
      <c r="A7" s="38" t="s">
        <v>83</v>
      </c>
      <c r="B7" s="223">
        <v>17.9</v>
      </c>
      <c r="C7" s="224">
        <v>2010</v>
      </c>
      <c r="D7" s="225">
        <v>18.47</v>
      </c>
      <c r="E7" s="21">
        <v>2019</v>
      </c>
      <c r="F7" s="10"/>
      <c r="G7" s="226" t="s">
        <v>84</v>
      </c>
      <c r="H7" s="223">
        <v>33.5</v>
      </c>
      <c r="I7" s="21">
        <v>2009</v>
      </c>
      <c r="J7" s="227">
        <v>25</v>
      </c>
      <c r="K7" s="221">
        <v>2025</v>
      </c>
    </row>
    <row r="8" spans="1:12" ht="13.5">
      <c r="A8" s="38" t="s">
        <v>85</v>
      </c>
      <c r="B8" s="223">
        <v>18.1</v>
      </c>
      <c r="C8" s="224">
        <v>2012</v>
      </c>
      <c r="D8" s="225">
        <v>17</v>
      </c>
      <c r="E8" s="21">
        <v>2020</v>
      </c>
      <c r="F8" s="10"/>
      <c r="G8" s="226" t="s">
        <v>86</v>
      </c>
      <c r="H8" s="228" t="s">
        <v>151</v>
      </c>
      <c r="I8" s="21">
        <v>1995</v>
      </c>
      <c r="J8" s="227">
        <v>70</v>
      </c>
      <c r="K8" s="221">
        <v>2025</v>
      </c>
      <c r="L8" t="s">
        <v>592</v>
      </c>
    </row>
    <row r="9" spans="1:11" ht="13.5">
      <c r="A9" s="38" t="s">
        <v>87</v>
      </c>
      <c r="B9" s="223">
        <v>12.3</v>
      </c>
      <c r="C9" s="224">
        <v>2010</v>
      </c>
      <c r="D9" s="225">
        <v>14.5</v>
      </c>
      <c r="E9" s="21">
        <v>2019</v>
      </c>
      <c r="F9" s="10"/>
      <c r="G9" s="226" t="s">
        <v>88</v>
      </c>
      <c r="H9" s="223">
        <v>29.68</v>
      </c>
      <c r="I9" s="21">
        <v>2008</v>
      </c>
      <c r="J9" s="227">
        <v>30</v>
      </c>
      <c r="K9" s="221">
        <v>2025</v>
      </c>
    </row>
    <row r="10" spans="1:12" ht="13.5">
      <c r="A10" s="38" t="s">
        <v>89</v>
      </c>
      <c r="B10" s="223">
        <v>10.5</v>
      </c>
      <c r="C10" s="224">
        <v>2009</v>
      </c>
      <c r="D10" s="225">
        <v>13</v>
      </c>
      <c r="E10" s="21">
        <v>2020</v>
      </c>
      <c r="F10" s="10"/>
      <c r="G10" s="226" t="s">
        <v>90</v>
      </c>
      <c r="H10" s="223">
        <v>30.9</v>
      </c>
      <c r="I10" s="21">
        <v>2005</v>
      </c>
      <c r="J10" s="227">
        <v>30</v>
      </c>
      <c r="K10" s="221">
        <v>2025</v>
      </c>
      <c r="L10" t="s">
        <v>591</v>
      </c>
    </row>
    <row r="11" spans="1:11" ht="13.5">
      <c r="A11" s="38" t="s">
        <v>91</v>
      </c>
      <c r="B11" s="223">
        <v>19.9</v>
      </c>
      <c r="C11" s="224">
        <v>2012</v>
      </c>
      <c r="D11" s="225">
        <v>22</v>
      </c>
      <c r="E11" s="21">
        <v>2025</v>
      </c>
      <c r="F11" s="10"/>
      <c r="G11" s="226" t="s">
        <v>92</v>
      </c>
      <c r="H11" s="223">
        <v>32</v>
      </c>
      <c r="I11" s="21">
        <v>2010</v>
      </c>
      <c r="J11" s="227">
        <v>30</v>
      </c>
      <c r="K11" s="221">
        <v>2025</v>
      </c>
    </row>
    <row r="12" spans="1:11" ht="13.5">
      <c r="A12" s="38" t="s">
        <v>93</v>
      </c>
      <c r="B12" s="223">
        <v>16</v>
      </c>
      <c r="C12" s="224">
        <v>2014</v>
      </c>
      <c r="D12" s="225">
        <v>17</v>
      </c>
      <c r="E12" s="21">
        <v>2021</v>
      </c>
      <c r="F12" s="10"/>
      <c r="G12" s="226" t="s">
        <v>94</v>
      </c>
      <c r="H12" s="223">
        <v>28.7</v>
      </c>
      <c r="I12" s="21">
        <v>2016</v>
      </c>
      <c r="J12" s="227">
        <v>30</v>
      </c>
      <c r="K12" s="221">
        <v>2025</v>
      </c>
    </row>
    <row r="13" spans="1:11" ht="13.5">
      <c r="A13" s="38" t="s">
        <v>95</v>
      </c>
      <c r="B13" s="223">
        <v>17.3</v>
      </c>
      <c r="C13" s="224">
        <v>2014</v>
      </c>
      <c r="D13" s="225">
        <v>20</v>
      </c>
      <c r="E13" s="21">
        <v>2021</v>
      </c>
      <c r="F13" s="10" t="s">
        <v>593</v>
      </c>
      <c r="G13" s="226" t="s">
        <v>96</v>
      </c>
      <c r="H13" s="223">
        <v>28</v>
      </c>
      <c r="I13" s="21">
        <v>2009</v>
      </c>
      <c r="J13" s="227">
        <v>30</v>
      </c>
      <c r="K13" s="221">
        <v>2025</v>
      </c>
    </row>
    <row r="14" spans="1:11" ht="13.5">
      <c r="A14" s="38" t="s">
        <v>97</v>
      </c>
      <c r="B14" s="223">
        <v>20.5</v>
      </c>
      <c r="C14" s="224">
        <v>2009</v>
      </c>
      <c r="D14" s="225">
        <v>20.9</v>
      </c>
      <c r="E14" s="21">
        <v>2020</v>
      </c>
      <c r="F14" s="10"/>
      <c r="G14" s="226" t="s">
        <v>98</v>
      </c>
      <c r="H14" s="223">
        <v>34.3</v>
      </c>
      <c r="I14" s="21">
        <v>2006</v>
      </c>
      <c r="J14" s="227">
        <v>25</v>
      </c>
      <c r="K14" s="221">
        <v>2025</v>
      </c>
    </row>
    <row r="15" spans="1:11" ht="13.5">
      <c r="A15" s="38" t="s">
        <v>99</v>
      </c>
      <c r="B15" s="223">
        <v>24</v>
      </c>
      <c r="C15" s="224">
        <v>2016</v>
      </c>
      <c r="D15" s="225">
        <v>33</v>
      </c>
      <c r="E15" s="21">
        <v>2032</v>
      </c>
      <c r="F15" s="10"/>
      <c r="G15" s="226" t="s">
        <v>100</v>
      </c>
      <c r="H15" s="223">
        <v>32</v>
      </c>
      <c r="I15" s="21">
        <v>2012</v>
      </c>
      <c r="J15" s="227">
        <v>35</v>
      </c>
      <c r="K15" s="221">
        <v>2025</v>
      </c>
    </row>
    <row r="16" spans="1:11" ht="13.5">
      <c r="A16" s="38" t="s">
        <v>101</v>
      </c>
      <c r="B16" s="223">
        <v>20.6</v>
      </c>
      <c r="C16" s="224">
        <v>2012</v>
      </c>
      <c r="D16" s="225">
        <v>23</v>
      </c>
      <c r="E16" s="21">
        <v>2020</v>
      </c>
      <c r="F16" s="10"/>
      <c r="G16" s="226" t="s">
        <v>102</v>
      </c>
      <c r="H16" s="223">
        <v>31.8</v>
      </c>
      <c r="I16" s="21">
        <v>2008</v>
      </c>
      <c r="J16" s="227">
        <v>30</v>
      </c>
      <c r="K16" s="221">
        <v>2025</v>
      </c>
    </row>
    <row r="17" spans="1:11" ht="13.5">
      <c r="A17" s="38" t="s">
        <v>103</v>
      </c>
      <c r="B17" s="223">
        <v>16.4</v>
      </c>
      <c r="C17" s="224">
        <v>2016</v>
      </c>
      <c r="D17" s="225">
        <v>9.5</v>
      </c>
      <c r="E17" s="21">
        <v>2011</v>
      </c>
      <c r="F17" s="10"/>
      <c r="G17" s="226" t="s">
        <v>104</v>
      </c>
      <c r="H17" s="223">
        <v>25.8</v>
      </c>
      <c r="I17" s="21">
        <v>2008</v>
      </c>
      <c r="J17" s="227">
        <v>25</v>
      </c>
      <c r="K17" s="221">
        <v>2025</v>
      </c>
    </row>
    <row r="18" spans="1:12" ht="13.5">
      <c r="A18" s="38" t="s">
        <v>105</v>
      </c>
      <c r="B18" s="223">
        <v>21.8</v>
      </c>
      <c r="C18" s="224">
        <v>2012</v>
      </c>
      <c r="D18" s="225">
        <v>25</v>
      </c>
      <c r="E18" s="21">
        <v>2018</v>
      </c>
      <c r="F18" s="10"/>
      <c r="G18" s="226" t="s">
        <v>106</v>
      </c>
      <c r="H18" s="223">
        <v>26</v>
      </c>
      <c r="I18" s="21">
        <v>2005</v>
      </c>
      <c r="J18" s="227">
        <v>24</v>
      </c>
      <c r="K18" s="221">
        <v>2025</v>
      </c>
      <c r="L18" t="s">
        <v>591</v>
      </c>
    </row>
    <row r="19" spans="1:12" ht="13.5">
      <c r="A19" s="38" t="s">
        <v>107</v>
      </c>
      <c r="B19" s="223">
        <v>12.9</v>
      </c>
      <c r="C19" s="224">
        <v>2015</v>
      </c>
      <c r="D19" s="225">
        <v>13</v>
      </c>
      <c r="E19" s="21">
        <v>2020</v>
      </c>
      <c r="F19" s="20"/>
      <c r="G19" s="226" t="s">
        <v>108</v>
      </c>
      <c r="H19" s="223">
        <v>38.26</v>
      </c>
      <c r="I19" s="21">
        <v>1998</v>
      </c>
      <c r="J19" s="227">
        <v>40</v>
      </c>
      <c r="K19" s="221">
        <v>2025</v>
      </c>
      <c r="L19" t="s">
        <v>591</v>
      </c>
    </row>
    <row r="20" spans="1:11" ht="13.5">
      <c r="A20" s="38" t="s">
        <v>109</v>
      </c>
      <c r="B20" s="223">
        <v>18.5</v>
      </c>
      <c r="C20" s="224">
        <v>2013</v>
      </c>
      <c r="D20" s="225">
        <v>20</v>
      </c>
      <c r="E20" s="21">
        <v>2020</v>
      </c>
      <c r="F20" s="10"/>
      <c r="G20" s="226" t="s">
        <v>110</v>
      </c>
      <c r="H20" s="223">
        <v>26.1</v>
      </c>
      <c r="I20" s="21">
        <v>2010</v>
      </c>
      <c r="J20" s="221"/>
      <c r="K20" s="221"/>
    </row>
    <row r="21" spans="1:11" ht="13.5">
      <c r="A21" s="38" t="s">
        <v>333</v>
      </c>
      <c r="B21" s="223">
        <v>12.3</v>
      </c>
      <c r="C21" s="224">
        <v>2007</v>
      </c>
      <c r="D21" s="225">
        <v>15.5</v>
      </c>
      <c r="E21" s="21">
        <v>2028</v>
      </c>
      <c r="F21" s="10"/>
      <c r="G21" s="226" t="s">
        <v>112</v>
      </c>
      <c r="H21" s="223">
        <v>38.7</v>
      </c>
      <c r="I21" s="21">
        <v>1998</v>
      </c>
      <c r="J21" s="221"/>
      <c r="K21" s="221"/>
    </row>
    <row r="22" spans="1:11" ht="13.5">
      <c r="A22" s="38" t="s">
        <v>113</v>
      </c>
      <c r="B22" s="223">
        <v>19.6</v>
      </c>
      <c r="C22" s="224">
        <v>2014</v>
      </c>
      <c r="D22" s="225">
        <v>19</v>
      </c>
      <c r="E22" s="21">
        <v>2016</v>
      </c>
      <c r="F22" s="10"/>
      <c r="G22" s="226" t="s">
        <v>78</v>
      </c>
      <c r="H22" s="223">
        <v>40.1</v>
      </c>
      <c r="I22" s="21">
        <v>2010</v>
      </c>
      <c r="J22" s="221"/>
      <c r="K22" s="221"/>
    </row>
    <row r="23" spans="1:11" ht="13.5">
      <c r="A23" s="38" t="s">
        <v>114</v>
      </c>
      <c r="B23" s="223">
        <v>24</v>
      </c>
      <c r="C23" s="224">
        <v>2016</v>
      </c>
      <c r="D23" s="225">
        <v>30</v>
      </c>
      <c r="E23" s="21">
        <v>2028</v>
      </c>
      <c r="F23" s="10"/>
      <c r="G23" s="226" t="s">
        <v>115</v>
      </c>
      <c r="H23" s="223">
        <v>31</v>
      </c>
      <c r="I23" s="21">
        <v>2015</v>
      </c>
      <c r="J23" s="221">
        <v>34.2</v>
      </c>
      <c r="K23" s="221">
        <v>2022</v>
      </c>
    </row>
    <row r="24" spans="1:11" ht="13.5">
      <c r="A24" s="38" t="s">
        <v>116</v>
      </c>
      <c r="B24" s="223">
        <v>17.1</v>
      </c>
      <c r="C24" s="224">
        <v>2009</v>
      </c>
      <c r="D24" s="225">
        <v>25</v>
      </c>
      <c r="E24" s="21"/>
      <c r="F24" s="10"/>
      <c r="G24" s="226" t="s">
        <v>117</v>
      </c>
      <c r="H24" s="223">
        <v>44.5</v>
      </c>
      <c r="I24" s="21">
        <v>2011</v>
      </c>
      <c r="J24" s="229">
        <v>45</v>
      </c>
      <c r="K24" s="221">
        <v>2022</v>
      </c>
    </row>
    <row r="25" spans="1:11" ht="13.5">
      <c r="A25" s="38" t="s">
        <v>118</v>
      </c>
      <c r="B25" s="223">
        <v>16.3</v>
      </c>
      <c r="C25" s="224">
        <v>2008</v>
      </c>
      <c r="D25" s="21">
        <v>14.5</v>
      </c>
      <c r="E25" s="21">
        <v>2020</v>
      </c>
      <c r="F25" s="10"/>
      <c r="G25" s="226" t="s">
        <v>119</v>
      </c>
      <c r="H25" s="223">
        <v>43.6</v>
      </c>
      <c r="I25" s="21">
        <v>2010</v>
      </c>
      <c r="J25" s="227">
        <v>40</v>
      </c>
      <c r="K25" s="221">
        <v>2025</v>
      </c>
    </row>
    <row r="26" spans="1:11" ht="13.5">
      <c r="A26" s="38" t="s">
        <v>120</v>
      </c>
      <c r="B26" s="223">
        <v>16.4</v>
      </c>
      <c r="C26" s="224">
        <v>2006</v>
      </c>
      <c r="D26" s="21"/>
      <c r="E26" s="225"/>
      <c r="F26" s="10"/>
      <c r="G26" s="226" t="s">
        <v>121</v>
      </c>
      <c r="H26" s="223">
        <v>56.7</v>
      </c>
      <c r="I26" s="21">
        <v>2009</v>
      </c>
      <c r="J26" s="227">
        <v>50</v>
      </c>
      <c r="K26" s="221">
        <v>2021</v>
      </c>
    </row>
    <row r="27" spans="1:11" ht="13.5">
      <c r="A27" s="28"/>
      <c r="B27" s="28"/>
      <c r="C27" s="28"/>
      <c r="D27" s="28"/>
      <c r="E27" s="28"/>
      <c r="F27" s="29"/>
      <c r="G27" s="226" t="s">
        <v>122</v>
      </c>
      <c r="H27" s="223">
        <v>28</v>
      </c>
      <c r="I27" s="21">
        <v>2006</v>
      </c>
      <c r="J27" s="227"/>
      <c r="K27" s="221"/>
    </row>
    <row r="28" spans="1:11" ht="13.5">
      <c r="A28" s="28"/>
      <c r="B28" s="28"/>
      <c r="C28" s="28"/>
      <c r="D28" s="28"/>
      <c r="E28" s="28"/>
      <c r="F28" s="29"/>
      <c r="G28" s="226" t="s">
        <v>123</v>
      </c>
      <c r="H28" s="228">
        <v>71</v>
      </c>
      <c r="I28" s="21">
        <v>2003</v>
      </c>
      <c r="J28" s="227">
        <v>75</v>
      </c>
      <c r="K28" s="221">
        <v>2025</v>
      </c>
    </row>
    <row r="29" spans="1:11" ht="13.5">
      <c r="A29" s="22" t="s">
        <v>77</v>
      </c>
      <c r="B29" s="28"/>
      <c r="C29" s="28"/>
      <c r="D29" s="28"/>
      <c r="E29" s="28"/>
      <c r="F29" s="29"/>
      <c r="G29" s="226" t="s">
        <v>135</v>
      </c>
      <c r="H29" s="223">
        <v>29</v>
      </c>
      <c r="I29" s="21">
        <v>2004</v>
      </c>
      <c r="J29" s="227">
        <v>20</v>
      </c>
      <c r="K29" s="221">
        <v>2025</v>
      </c>
    </row>
    <row r="30" ht="13.5">
      <c r="A30" s="22" t="s">
        <v>649</v>
      </c>
    </row>
    <row r="31" ht="13.5">
      <c r="A31" s="22" t="s">
        <v>594</v>
      </c>
    </row>
    <row r="32" ht="13.5">
      <c r="A32" s="8" t="s">
        <v>613</v>
      </c>
    </row>
    <row r="33" ht="13.5">
      <c r="A33" s="8"/>
    </row>
    <row r="34" ht="13.5">
      <c r="A34" s="204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7" customWidth="1"/>
    <col min="2" max="2" width="11.625" style="46" customWidth="1"/>
    <col min="3" max="3" width="10.625" style="46" customWidth="1"/>
    <col min="4" max="4" width="11.75390625" style="46" customWidth="1"/>
    <col min="5" max="5" width="9.125" style="46" bestFit="1" customWidth="1"/>
    <col min="6" max="6" width="9.00390625" style="46" customWidth="1"/>
    <col min="7" max="7" width="10.25390625" style="46" customWidth="1"/>
    <col min="8" max="8" width="11.625" style="46" customWidth="1"/>
    <col min="9" max="9" width="10.625" style="46" customWidth="1"/>
    <col min="10" max="10" width="9.50390625" style="46" bestFit="1" customWidth="1"/>
    <col min="11" max="11" width="9.125" style="46" bestFit="1" customWidth="1"/>
    <col min="12" max="16384" width="9.00390625" style="46" customWidth="1"/>
  </cols>
  <sheetData>
    <row r="1" ht="14.25">
      <c r="A1" s="56" t="s">
        <v>270</v>
      </c>
    </row>
    <row r="3" spans="1:11" s="55" customFormat="1" ht="13.5">
      <c r="A3" s="268"/>
      <c r="B3" s="32" t="s">
        <v>269</v>
      </c>
      <c r="C3" s="32" t="s">
        <v>268</v>
      </c>
      <c r="D3" s="214" t="s">
        <v>267</v>
      </c>
      <c r="E3" s="32" t="s">
        <v>266</v>
      </c>
      <c r="G3" s="270"/>
      <c r="H3" s="32" t="s">
        <v>269</v>
      </c>
      <c r="I3" s="32" t="s">
        <v>268</v>
      </c>
      <c r="J3" s="214" t="s">
        <v>267</v>
      </c>
      <c r="K3" s="32" t="s">
        <v>266</v>
      </c>
    </row>
    <row r="4" spans="1:11" s="55" customFormat="1" ht="13.5">
      <c r="A4" s="269"/>
      <c r="B4" s="32" t="s">
        <v>323</v>
      </c>
      <c r="C4" s="32"/>
      <c r="D4" s="214" t="s">
        <v>330</v>
      </c>
      <c r="E4" s="32" t="s">
        <v>324</v>
      </c>
      <c r="G4" s="271"/>
      <c r="H4" s="32" t="s">
        <v>323</v>
      </c>
      <c r="I4" s="32"/>
      <c r="J4" s="214" t="s">
        <v>330</v>
      </c>
      <c r="K4" s="32" t="s">
        <v>324</v>
      </c>
    </row>
    <row r="5" spans="1:11" ht="13.5">
      <c r="A5" s="54" t="s">
        <v>263</v>
      </c>
      <c r="B5" s="87">
        <v>100</v>
      </c>
      <c r="C5" s="21"/>
      <c r="D5" s="215">
        <v>31814249</v>
      </c>
      <c r="E5" s="89" t="s">
        <v>235</v>
      </c>
      <c r="G5" s="50" t="s">
        <v>262</v>
      </c>
      <c r="H5" s="86">
        <v>99</v>
      </c>
      <c r="I5" s="21">
        <v>12</v>
      </c>
      <c r="J5" s="215">
        <v>49147701</v>
      </c>
      <c r="K5" s="89">
        <v>2.85</v>
      </c>
    </row>
    <row r="6" spans="1:11" ht="13.5">
      <c r="A6" s="54" t="s">
        <v>261</v>
      </c>
      <c r="B6" s="88">
        <v>100</v>
      </c>
      <c r="C6" s="21"/>
      <c r="D6" s="215">
        <v>34007009</v>
      </c>
      <c r="E6" s="89" t="s">
        <v>235</v>
      </c>
      <c r="G6" s="50" t="s">
        <v>80</v>
      </c>
      <c r="H6" s="86">
        <v>100</v>
      </c>
      <c r="I6" s="21">
        <v>24</v>
      </c>
      <c r="J6" s="215">
        <v>20408363</v>
      </c>
      <c r="K6" s="53" t="s">
        <v>235</v>
      </c>
    </row>
    <row r="7" spans="1:11" ht="13.5">
      <c r="A7" s="54" t="s">
        <v>260</v>
      </c>
      <c r="B7" s="87">
        <v>99.92692412494736</v>
      </c>
      <c r="C7" s="21"/>
      <c r="D7" s="215">
        <v>57045179</v>
      </c>
      <c r="E7" s="90">
        <v>0.06</v>
      </c>
      <c r="G7" s="50" t="s">
        <v>82</v>
      </c>
      <c r="H7" s="86">
        <v>100</v>
      </c>
      <c r="I7" s="21"/>
      <c r="J7" s="216"/>
      <c r="K7" s="53" t="s">
        <v>235</v>
      </c>
    </row>
    <row r="8" spans="1:11" ht="13.5">
      <c r="A8" s="54" t="s">
        <v>259</v>
      </c>
      <c r="B8" s="88">
        <v>100</v>
      </c>
      <c r="C8" s="21"/>
      <c r="D8" s="215">
        <v>54581291</v>
      </c>
      <c r="E8" s="89" t="s">
        <v>235</v>
      </c>
      <c r="G8" s="50" t="s">
        <v>84</v>
      </c>
      <c r="H8" s="86">
        <v>100</v>
      </c>
      <c r="I8" s="21">
        <v>29</v>
      </c>
      <c r="J8" s="215">
        <v>18601340</v>
      </c>
      <c r="K8" s="53">
        <v>0.01</v>
      </c>
    </row>
    <row r="9" spans="1:11" ht="13.5">
      <c r="A9" s="54" t="s">
        <v>258</v>
      </c>
      <c r="B9" s="87">
        <v>100</v>
      </c>
      <c r="C9" s="21"/>
      <c r="D9" s="215">
        <v>25747358</v>
      </c>
      <c r="E9" s="89" t="s">
        <v>235</v>
      </c>
      <c r="G9" s="50" t="s">
        <v>86</v>
      </c>
      <c r="H9" s="86">
        <v>97</v>
      </c>
      <c r="I9" s="21">
        <v>10</v>
      </c>
      <c r="J9" s="215">
        <v>13877108</v>
      </c>
      <c r="K9" s="53">
        <v>0.52</v>
      </c>
    </row>
    <row r="10" spans="1:11" ht="13.5">
      <c r="A10" s="54" t="s">
        <v>257</v>
      </c>
      <c r="B10" s="88">
        <v>100</v>
      </c>
      <c r="C10" s="21"/>
      <c r="D10" s="215">
        <v>27789916</v>
      </c>
      <c r="E10" s="89" t="s">
        <v>235</v>
      </c>
      <c r="G10" s="50" t="s">
        <v>88</v>
      </c>
      <c r="H10" s="86">
        <v>100</v>
      </c>
      <c r="I10" s="21">
        <v>27</v>
      </c>
      <c r="J10" s="215">
        <v>26597212</v>
      </c>
      <c r="K10" s="53" t="s">
        <v>235</v>
      </c>
    </row>
    <row r="11" spans="1:11" ht="13.5">
      <c r="A11" s="54" t="s">
        <v>256</v>
      </c>
      <c r="B11" s="87">
        <v>100</v>
      </c>
      <c r="C11" s="21"/>
      <c r="D11" s="215">
        <v>28965480</v>
      </c>
      <c r="E11" s="89" t="s">
        <v>235</v>
      </c>
      <c r="G11" s="50" t="s">
        <v>90</v>
      </c>
      <c r="H11" s="86">
        <v>100</v>
      </c>
      <c r="I11" s="21"/>
      <c r="J11" s="216"/>
      <c r="K11" s="53">
        <v>0.07</v>
      </c>
    </row>
    <row r="12" spans="1:11" ht="13.5">
      <c r="A12" s="54" t="s">
        <v>255</v>
      </c>
      <c r="B12" s="88">
        <v>99.68695596299695</v>
      </c>
      <c r="C12" s="21"/>
      <c r="D12" s="215">
        <v>56941481</v>
      </c>
      <c r="E12" s="91">
        <v>4.5</v>
      </c>
      <c r="G12" s="50" t="s">
        <v>92</v>
      </c>
      <c r="H12" s="86">
        <v>100</v>
      </c>
      <c r="I12" s="21">
        <v>18</v>
      </c>
      <c r="J12" s="215">
        <v>23350220</v>
      </c>
      <c r="K12" s="53" t="s">
        <v>235</v>
      </c>
    </row>
    <row r="13" spans="1:11" ht="13.5">
      <c r="A13" s="54" t="s">
        <v>254</v>
      </c>
      <c r="B13" s="87">
        <v>99.90527971915705</v>
      </c>
      <c r="C13" s="21"/>
      <c r="D13" s="215">
        <v>45417603</v>
      </c>
      <c r="E13" s="91" t="s">
        <v>235</v>
      </c>
      <c r="G13" s="50" t="s">
        <v>94</v>
      </c>
      <c r="H13" s="86">
        <v>99</v>
      </c>
      <c r="I13" s="21">
        <v>8</v>
      </c>
      <c r="J13" s="215">
        <v>42339004</v>
      </c>
      <c r="K13" s="53" t="s">
        <v>235</v>
      </c>
    </row>
    <row r="14" spans="1:11" ht="13.5">
      <c r="A14" s="54" t="s">
        <v>253</v>
      </c>
      <c r="B14" s="88">
        <v>100</v>
      </c>
      <c r="C14" s="21"/>
      <c r="D14" s="215">
        <v>30476156</v>
      </c>
      <c r="E14" s="91" t="s">
        <v>235</v>
      </c>
      <c r="G14" s="50" t="s">
        <v>96</v>
      </c>
      <c r="H14" s="86">
        <v>100</v>
      </c>
      <c r="I14" s="21">
        <v>9</v>
      </c>
      <c r="J14" s="215">
        <v>11865545</v>
      </c>
      <c r="K14" s="53" t="s">
        <v>235</v>
      </c>
    </row>
    <row r="15" spans="1:11" ht="13.5">
      <c r="A15" s="54" t="s">
        <v>252</v>
      </c>
      <c r="B15" s="87">
        <v>99.9550645366224</v>
      </c>
      <c r="C15" s="21"/>
      <c r="D15" s="215">
        <v>77060099</v>
      </c>
      <c r="E15" s="91">
        <v>0.15</v>
      </c>
      <c r="G15" s="50" t="s">
        <v>98</v>
      </c>
      <c r="H15" s="86">
        <v>100</v>
      </c>
      <c r="I15" s="21">
        <v>24</v>
      </c>
      <c r="J15" s="215">
        <v>18497218</v>
      </c>
      <c r="K15" s="53" t="s">
        <v>235</v>
      </c>
    </row>
    <row r="16" spans="1:11" ht="13.5">
      <c r="A16" s="54" t="s">
        <v>251</v>
      </c>
      <c r="B16" s="88">
        <v>99.94463639439392</v>
      </c>
      <c r="C16" s="21"/>
      <c r="D16" s="215">
        <v>90851929</v>
      </c>
      <c r="E16" s="91" t="s">
        <v>235</v>
      </c>
      <c r="G16" s="50" t="s">
        <v>100</v>
      </c>
      <c r="H16" s="86">
        <v>95</v>
      </c>
      <c r="I16" s="21">
        <v>19</v>
      </c>
      <c r="J16" s="215">
        <v>17651013</v>
      </c>
      <c r="K16" s="53" t="s">
        <v>235</v>
      </c>
    </row>
    <row r="17" spans="1:11" ht="13.5">
      <c r="A17" s="54" t="s">
        <v>250</v>
      </c>
      <c r="B17" s="87">
        <v>100</v>
      </c>
      <c r="C17" s="21"/>
      <c r="D17" s="215">
        <v>39486392</v>
      </c>
      <c r="E17" s="91" t="s">
        <v>235</v>
      </c>
      <c r="G17" s="50" t="s">
        <v>102</v>
      </c>
      <c r="H17" s="86">
        <v>100</v>
      </c>
      <c r="I17" s="21"/>
      <c r="J17" s="215">
        <v>14479348</v>
      </c>
      <c r="K17" s="53" t="s">
        <v>235</v>
      </c>
    </row>
    <row r="18" spans="1:11" ht="13.5">
      <c r="A18" s="54" t="s">
        <v>249</v>
      </c>
      <c r="B18" s="88">
        <v>100</v>
      </c>
      <c r="C18" s="21"/>
      <c r="D18" s="215">
        <v>32195132</v>
      </c>
      <c r="E18" s="91" t="s">
        <v>235</v>
      </c>
      <c r="G18" s="50" t="s">
        <v>104</v>
      </c>
      <c r="H18" s="86">
        <v>100</v>
      </c>
      <c r="I18" s="21">
        <v>15</v>
      </c>
      <c r="J18" s="215">
        <v>12168056</v>
      </c>
      <c r="K18" s="53" t="s">
        <v>235</v>
      </c>
    </row>
    <row r="19" spans="1:11" ht="13.5">
      <c r="A19" s="54" t="s">
        <v>248</v>
      </c>
      <c r="B19" s="87">
        <v>99.94145433256121</v>
      </c>
      <c r="C19" s="21">
        <v>1</v>
      </c>
      <c r="D19" s="215">
        <v>53964180</v>
      </c>
      <c r="E19" s="91">
        <v>0.16</v>
      </c>
      <c r="G19" s="50" t="s">
        <v>106</v>
      </c>
      <c r="H19" s="86">
        <v>100</v>
      </c>
      <c r="I19" s="21">
        <v>13</v>
      </c>
      <c r="J19" s="215">
        <v>7668680</v>
      </c>
      <c r="K19" s="53" t="s">
        <v>235</v>
      </c>
    </row>
    <row r="20" spans="1:11" ht="13.5">
      <c r="A20" s="54" t="s">
        <v>247</v>
      </c>
      <c r="B20" s="88">
        <v>100</v>
      </c>
      <c r="C20" s="21"/>
      <c r="D20" s="215">
        <v>36807106</v>
      </c>
      <c r="E20" s="91" t="s">
        <v>235</v>
      </c>
      <c r="G20" s="50" t="s">
        <v>108</v>
      </c>
      <c r="H20" s="86">
        <v>100</v>
      </c>
      <c r="I20" s="21">
        <v>12</v>
      </c>
      <c r="J20" s="215">
        <v>5902303</v>
      </c>
      <c r="K20" s="53" t="s">
        <v>235</v>
      </c>
    </row>
    <row r="21" spans="1:11" ht="13.5">
      <c r="A21" s="54" t="s">
        <v>246</v>
      </c>
      <c r="B21" s="87">
        <v>100</v>
      </c>
      <c r="C21" s="21"/>
      <c r="D21" s="215">
        <v>34330119</v>
      </c>
      <c r="E21" s="91" t="s">
        <v>235</v>
      </c>
      <c r="G21" s="50" t="s">
        <v>110</v>
      </c>
      <c r="H21" s="86">
        <v>100</v>
      </c>
      <c r="I21" s="21">
        <v>6</v>
      </c>
      <c r="J21" s="215">
        <v>7609284</v>
      </c>
      <c r="K21" s="53" t="s">
        <v>235</v>
      </c>
    </row>
    <row r="22" spans="1:11" ht="13.5">
      <c r="A22" s="54" t="s">
        <v>245</v>
      </c>
      <c r="B22" s="88">
        <v>100</v>
      </c>
      <c r="C22" s="21"/>
      <c r="D22" s="215">
        <v>20809917</v>
      </c>
      <c r="E22" s="91" t="s">
        <v>235</v>
      </c>
      <c r="G22" s="50" t="s">
        <v>112</v>
      </c>
      <c r="H22" s="86">
        <v>100</v>
      </c>
      <c r="I22" s="21">
        <v>5</v>
      </c>
      <c r="J22" s="215">
        <v>8311248</v>
      </c>
      <c r="K22" s="53" t="s">
        <v>235</v>
      </c>
    </row>
    <row r="23" spans="1:11" ht="13.5">
      <c r="A23" s="54" t="s">
        <v>244</v>
      </c>
      <c r="B23" s="87">
        <v>99.98718920086235</v>
      </c>
      <c r="C23" s="21"/>
      <c r="D23" s="215">
        <v>54848183</v>
      </c>
      <c r="E23" s="91" t="s">
        <v>235</v>
      </c>
      <c r="G23" s="50" t="s">
        <v>78</v>
      </c>
      <c r="H23" s="86">
        <v>100</v>
      </c>
      <c r="I23" s="21">
        <v>5</v>
      </c>
      <c r="J23" s="215">
        <v>7239684</v>
      </c>
      <c r="K23" s="53" t="s">
        <v>235</v>
      </c>
    </row>
    <row r="24" spans="1:11" ht="13.5">
      <c r="A24" s="54" t="s">
        <v>243</v>
      </c>
      <c r="B24" s="88">
        <v>99.96719604342407</v>
      </c>
      <c r="C24" s="21"/>
      <c r="D24" s="215">
        <v>66991722</v>
      </c>
      <c r="E24" s="91" t="s">
        <v>235</v>
      </c>
      <c r="G24" s="50" t="s">
        <v>242</v>
      </c>
      <c r="H24" s="86">
        <v>100</v>
      </c>
      <c r="I24" s="21">
        <v>5</v>
      </c>
      <c r="J24" s="215">
        <v>11070450</v>
      </c>
      <c r="K24" s="53" t="s">
        <v>235</v>
      </c>
    </row>
    <row r="25" spans="1:11" ht="13.5">
      <c r="A25" s="54" t="s">
        <v>241</v>
      </c>
      <c r="B25" s="88">
        <v>99.50003996128196</v>
      </c>
      <c r="C25" s="21"/>
      <c r="D25" s="215">
        <v>65409530</v>
      </c>
      <c r="E25" s="91" t="s">
        <v>235</v>
      </c>
      <c r="G25" s="50" t="s">
        <v>240</v>
      </c>
      <c r="H25" s="86">
        <v>100</v>
      </c>
      <c r="I25" s="21">
        <v>8</v>
      </c>
      <c r="J25" s="215">
        <v>7817970</v>
      </c>
      <c r="K25" s="53" t="s">
        <v>235</v>
      </c>
    </row>
    <row r="26" spans="1:11" ht="13.5">
      <c r="A26" s="54" t="s">
        <v>239</v>
      </c>
      <c r="B26" s="88">
        <v>99.7344944303719</v>
      </c>
      <c r="C26" s="21"/>
      <c r="D26" s="215">
        <v>44169931</v>
      </c>
      <c r="E26" s="91">
        <v>0.04</v>
      </c>
      <c r="G26" s="50" t="s">
        <v>119</v>
      </c>
      <c r="H26" s="86">
        <v>100</v>
      </c>
      <c r="I26" s="21">
        <v>4</v>
      </c>
      <c r="J26" s="217"/>
      <c r="K26" s="53" t="s">
        <v>235</v>
      </c>
    </row>
    <row r="27" spans="1:11" ht="13.5">
      <c r="A27" s="54" t="s">
        <v>238</v>
      </c>
      <c r="B27" s="87">
        <v>99.8360586024509</v>
      </c>
      <c r="C27" s="21"/>
      <c r="D27" s="215">
        <v>64709198</v>
      </c>
      <c r="E27" s="91">
        <v>0.84</v>
      </c>
      <c r="G27" s="50" t="s">
        <v>121</v>
      </c>
      <c r="H27" s="86">
        <v>99</v>
      </c>
      <c r="I27" s="21">
        <v>9</v>
      </c>
      <c r="J27" s="218">
        <v>5903762</v>
      </c>
      <c r="K27" s="53" t="s">
        <v>235</v>
      </c>
    </row>
    <row r="28" spans="1:11" ht="13.5">
      <c r="A28" s="44" t="s">
        <v>265</v>
      </c>
      <c r="B28" s="87">
        <v>99.89917477590322</v>
      </c>
      <c r="C28" s="21"/>
      <c r="D28" s="219">
        <f>SUM(D5:D27)</f>
        <v>1074419160</v>
      </c>
      <c r="E28" s="53">
        <v>5.75</v>
      </c>
      <c r="G28" s="50" t="s">
        <v>122</v>
      </c>
      <c r="H28" s="86">
        <v>100</v>
      </c>
      <c r="I28" s="21"/>
      <c r="J28" s="216"/>
      <c r="K28" s="53">
        <v>0.55</v>
      </c>
    </row>
    <row r="29" spans="1:11" ht="13.5">
      <c r="A29" s="52" t="s">
        <v>650</v>
      </c>
      <c r="G29" s="50" t="s">
        <v>237</v>
      </c>
      <c r="H29" s="86">
        <v>94</v>
      </c>
      <c r="I29" s="21">
        <v>2</v>
      </c>
      <c r="J29" s="215">
        <v>8075417</v>
      </c>
      <c r="K29" s="51">
        <v>0.25</v>
      </c>
    </row>
    <row r="30" spans="1:11" ht="13.5">
      <c r="A30" s="48" t="s">
        <v>691</v>
      </c>
      <c r="G30" s="50" t="s">
        <v>236</v>
      </c>
      <c r="H30" s="86">
        <v>100</v>
      </c>
      <c r="I30" s="21">
        <v>19</v>
      </c>
      <c r="J30" s="215">
        <v>19255225</v>
      </c>
      <c r="K30" s="49" t="s">
        <v>235</v>
      </c>
    </row>
    <row r="31" spans="1:11" ht="13.5">
      <c r="A31" s="48" t="s">
        <v>689</v>
      </c>
      <c r="G31" s="44" t="s">
        <v>264</v>
      </c>
      <c r="H31" s="86">
        <v>99</v>
      </c>
      <c r="I31" s="21"/>
      <c r="J31" s="215"/>
      <c r="K31" s="53">
        <v>4.25</v>
      </c>
    </row>
    <row r="32" ht="13.5">
      <c r="A32" s="48" t="s">
        <v>651</v>
      </c>
    </row>
    <row r="34" ht="13.5">
      <c r="A34" s="48" t="s">
        <v>77</v>
      </c>
    </row>
    <row r="35" ht="13.5">
      <c r="A35" s="48" t="s">
        <v>690</v>
      </c>
    </row>
    <row r="36" ht="13.5">
      <c r="A36" s="48" t="s">
        <v>652</v>
      </c>
    </row>
  </sheetData>
  <sheetProtection/>
  <mergeCells count="2">
    <mergeCell ref="A3:A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4.625" style="0" customWidth="1"/>
    <col min="4" max="4" width="9.625" style="0" customWidth="1"/>
    <col min="5" max="5" width="10.00390625" style="0" customWidth="1"/>
    <col min="6" max="6" width="3.625" style="0" customWidth="1"/>
    <col min="8" max="8" width="11.375" style="0" customWidth="1"/>
    <col min="9" max="9" width="4.75390625" style="0" customWidth="1"/>
    <col min="10" max="10" width="9.625" style="0" customWidth="1"/>
    <col min="11" max="11" width="10.00390625" style="0" customWidth="1"/>
  </cols>
  <sheetData>
    <row r="1" ht="14.25">
      <c r="A1" s="25" t="s">
        <v>322</v>
      </c>
    </row>
    <row r="2" ht="13.5">
      <c r="E2" s="42"/>
    </row>
    <row r="3" spans="1:11" s="41" customFormat="1" ht="24" customHeight="1">
      <c r="A3" s="232"/>
      <c r="B3" s="288"/>
      <c r="C3" s="289"/>
      <c r="D3" s="13" t="s">
        <v>605</v>
      </c>
      <c r="E3" s="235" t="s">
        <v>321</v>
      </c>
      <c r="G3" s="232"/>
      <c r="H3" s="288"/>
      <c r="I3" s="289"/>
      <c r="J3" s="13" t="s">
        <v>605</v>
      </c>
      <c r="K3" s="235" t="s">
        <v>321</v>
      </c>
    </row>
    <row r="4" spans="1:11" s="2" customFormat="1" ht="12">
      <c r="A4" s="287" t="s">
        <v>68</v>
      </c>
      <c r="B4" s="274" t="s">
        <v>603</v>
      </c>
      <c r="C4" s="233" t="s">
        <v>601</v>
      </c>
      <c r="D4" s="21">
        <v>2</v>
      </c>
      <c r="E4" s="234">
        <v>1.3</v>
      </c>
      <c r="G4" s="287" t="s">
        <v>73</v>
      </c>
      <c r="H4" s="274" t="s">
        <v>73</v>
      </c>
      <c r="I4" s="233" t="s">
        <v>610</v>
      </c>
      <c r="J4" s="224">
        <v>1</v>
      </c>
      <c r="K4" s="234">
        <v>0.8</v>
      </c>
    </row>
    <row r="5" spans="1:11" s="2" customFormat="1" ht="12">
      <c r="A5" s="287"/>
      <c r="B5" s="276"/>
      <c r="C5" s="233" t="s">
        <v>602</v>
      </c>
      <c r="D5" s="21">
        <v>3</v>
      </c>
      <c r="E5" s="234">
        <v>1.5</v>
      </c>
      <c r="G5" s="287"/>
      <c r="H5" s="275"/>
      <c r="I5" s="233" t="s">
        <v>611</v>
      </c>
      <c r="J5" s="224">
        <v>2</v>
      </c>
      <c r="K5" s="234">
        <v>0.6</v>
      </c>
    </row>
    <row r="6" spans="1:11" s="2" customFormat="1" ht="12">
      <c r="A6" s="287"/>
      <c r="B6" s="281" t="s">
        <v>320</v>
      </c>
      <c r="C6" s="282"/>
      <c r="D6" s="21">
        <v>3</v>
      </c>
      <c r="E6" s="234">
        <v>2.1</v>
      </c>
      <c r="G6" s="287"/>
      <c r="H6" s="275"/>
      <c r="I6" s="278" t="s">
        <v>612</v>
      </c>
      <c r="J6" s="272">
        <v>3</v>
      </c>
      <c r="K6" s="234">
        <v>2</v>
      </c>
    </row>
    <row r="7" spans="1:11" s="2" customFormat="1" ht="13.5" customHeight="1">
      <c r="A7" s="274" t="s">
        <v>312</v>
      </c>
      <c r="B7" s="274" t="s">
        <v>319</v>
      </c>
      <c r="C7" s="274" t="s">
        <v>604</v>
      </c>
      <c r="D7" s="272">
        <v>5</v>
      </c>
      <c r="E7" s="234">
        <v>3</v>
      </c>
      <c r="G7" s="287"/>
      <c r="H7" s="275"/>
      <c r="I7" s="275"/>
      <c r="J7" s="277"/>
      <c r="K7" s="234">
        <v>1.5</v>
      </c>
    </row>
    <row r="8" spans="1:11" s="2" customFormat="1" ht="12">
      <c r="A8" s="275"/>
      <c r="B8" s="276"/>
      <c r="C8" s="276"/>
      <c r="D8" s="273"/>
      <c r="E8" s="234">
        <v>2</v>
      </c>
      <c r="G8" s="287"/>
      <c r="H8" s="276"/>
      <c r="I8" s="276"/>
      <c r="J8" s="273"/>
      <c r="K8" s="234">
        <v>1.6</v>
      </c>
    </row>
    <row r="9" spans="1:11" s="2" customFormat="1" ht="12">
      <c r="A9" s="275"/>
      <c r="B9" s="281" t="s">
        <v>318</v>
      </c>
      <c r="C9" s="282"/>
      <c r="D9" s="21">
        <v>5</v>
      </c>
      <c r="E9" s="234">
        <v>2.5</v>
      </c>
      <c r="G9" s="287"/>
      <c r="H9" s="281" t="s">
        <v>317</v>
      </c>
      <c r="I9" s="282"/>
      <c r="J9" s="224">
        <v>1</v>
      </c>
      <c r="K9" s="234">
        <v>0.6</v>
      </c>
    </row>
    <row r="10" spans="1:11" s="2" customFormat="1" ht="12">
      <c r="A10" s="275"/>
      <c r="B10" s="281" t="s">
        <v>316</v>
      </c>
      <c r="C10" s="282"/>
      <c r="D10" s="21">
        <v>5</v>
      </c>
      <c r="E10" s="234">
        <v>2.6</v>
      </c>
      <c r="G10" s="287"/>
      <c r="H10" s="281" t="s">
        <v>315</v>
      </c>
      <c r="I10" s="282"/>
      <c r="J10" s="224">
        <v>2</v>
      </c>
      <c r="K10" s="234">
        <v>0.8</v>
      </c>
    </row>
    <row r="11" spans="1:11" s="2" customFormat="1" ht="12">
      <c r="A11" s="275"/>
      <c r="B11" s="281" t="s">
        <v>314</v>
      </c>
      <c r="C11" s="282"/>
      <c r="D11" s="21">
        <v>5</v>
      </c>
      <c r="E11" s="234">
        <v>1.7</v>
      </c>
      <c r="G11" s="287"/>
      <c r="H11" s="281" t="s">
        <v>313</v>
      </c>
      <c r="I11" s="282"/>
      <c r="J11" s="224">
        <v>1</v>
      </c>
      <c r="K11" s="234">
        <v>0.7</v>
      </c>
    </row>
    <row r="12" spans="1:11" s="2" customFormat="1" ht="13.5" customHeight="1">
      <c r="A12" s="275"/>
      <c r="B12" s="283" t="s">
        <v>312</v>
      </c>
      <c r="C12" s="284"/>
      <c r="D12" s="279">
        <v>5</v>
      </c>
      <c r="E12" s="234">
        <v>1.8</v>
      </c>
      <c r="G12" s="287"/>
      <c r="H12" s="281" t="s">
        <v>311</v>
      </c>
      <c r="I12" s="282"/>
      <c r="J12" s="224">
        <v>2</v>
      </c>
      <c r="K12" s="234">
        <v>0.5</v>
      </c>
    </row>
    <row r="13" spans="1:11" s="2" customFormat="1" ht="12">
      <c r="A13" s="275"/>
      <c r="B13" s="285"/>
      <c r="C13" s="286"/>
      <c r="D13" s="280"/>
      <c r="E13" s="234">
        <v>1.2</v>
      </c>
      <c r="G13" s="287"/>
      <c r="H13" s="281" t="s">
        <v>606</v>
      </c>
      <c r="I13" s="282"/>
      <c r="J13" s="224">
        <v>2</v>
      </c>
      <c r="K13" s="234">
        <v>0.6</v>
      </c>
    </row>
    <row r="14" spans="1:11" s="2" customFormat="1" ht="12">
      <c r="A14" s="275"/>
      <c r="B14" s="283" t="s">
        <v>310</v>
      </c>
      <c r="C14" s="284"/>
      <c r="D14" s="272">
        <v>5</v>
      </c>
      <c r="E14" s="234">
        <v>2.7</v>
      </c>
      <c r="G14" s="287"/>
      <c r="H14" s="281" t="s">
        <v>308</v>
      </c>
      <c r="I14" s="282"/>
      <c r="J14" s="224">
        <v>3</v>
      </c>
      <c r="K14" s="234">
        <v>1</v>
      </c>
    </row>
    <row r="15" spans="1:11" s="2" customFormat="1" ht="12">
      <c r="A15" s="275"/>
      <c r="B15" s="285"/>
      <c r="C15" s="286"/>
      <c r="D15" s="273"/>
      <c r="E15" s="234">
        <v>2.4</v>
      </c>
      <c r="G15" s="287"/>
      <c r="H15" s="281" t="s">
        <v>306</v>
      </c>
      <c r="I15" s="282"/>
      <c r="J15" s="224">
        <v>3</v>
      </c>
      <c r="K15" s="234">
        <v>1</v>
      </c>
    </row>
    <row r="16" spans="1:11" s="2" customFormat="1" ht="12">
      <c r="A16" s="275"/>
      <c r="B16" s="281" t="s">
        <v>309</v>
      </c>
      <c r="C16" s="282"/>
      <c r="D16" s="21">
        <v>8</v>
      </c>
      <c r="E16" s="234">
        <v>3.7</v>
      </c>
      <c r="G16" s="287"/>
      <c r="H16" s="274" t="s">
        <v>609</v>
      </c>
      <c r="I16" s="274" t="s">
        <v>607</v>
      </c>
      <c r="J16" s="272">
        <v>2</v>
      </c>
      <c r="K16" s="234">
        <v>0.7</v>
      </c>
    </row>
    <row r="17" spans="1:11" s="2" customFormat="1" ht="12">
      <c r="A17" s="275"/>
      <c r="B17" s="281" t="s">
        <v>307</v>
      </c>
      <c r="C17" s="282"/>
      <c r="D17" s="21">
        <v>8</v>
      </c>
      <c r="E17" s="234">
        <v>4</v>
      </c>
      <c r="G17" s="287"/>
      <c r="H17" s="275"/>
      <c r="I17" s="276"/>
      <c r="J17" s="273"/>
      <c r="K17" s="234">
        <v>1.5</v>
      </c>
    </row>
    <row r="18" spans="1:11" s="2" customFormat="1" ht="12">
      <c r="A18" s="275"/>
      <c r="B18" s="281" t="s">
        <v>305</v>
      </c>
      <c r="C18" s="282"/>
      <c r="D18" s="21">
        <v>5</v>
      </c>
      <c r="E18" s="234">
        <v>2.4</v>
      </c>
      <c r="G18" s="287"/>
      <c r="H18" s="276"/>
      <c r="I18" s="233" t="s">
        <v>608</v>
      </c>
      <c r="J18" s="224">
        <v>3</v>
      </c>
      <c r="K18" s="234">
        <v>1</v>
      </c>
    </row>
    <row r="19" spans="1:11" s="2" customFormat="1" ht="12">
      <c r="A19" s="275"/>
      <c r="B19" s="281" t="s">
        <v>304</v>
      </c>
      <c r="C19" s="282"/>
      <c r="D19" s="21">
        <v>5</v>
      </c>
      <c r="E19" s="234">
        <v>3.3</v>
      </c>
      <c r="G19" s="287"/>
      <c r="H19" s="281" t="s">
        <v>302</v>
      </c>
      <c r="I19" s="282"/>
      <c r="J19" s="224">
        <v>2</v>
      </c>
      <c r="K19" s="234">
        <v>0.7</v>
      </c>
    </row>
    <row r="20" spans="1:11" s="2" customFormat="1" ht="12">
      <c r="A20" s="275"/>
      <c r="B20" s="281" t="s">
        <v>303</v>
      </c>
      <c r="C20" s="282"/>
      <c r="D20" s="21">
        <v>5</v>
      </c>
      <c r="E20" s="234">
        <v>3.4</v>
      </c>
      <c r="G20" s="287"/>
      <c r="H20" s="281" t="s">
        <v>300</v>
      </c>
      <c r="I20" s="282"/>
      <c r="J20" s="224">
        <v>3</v>
      </c>
      <c r="K20" s="234">
        <v>0.7</v>
      </c>
    </row>
    <row r="21" spans="1:11" s="2" customFormat="1" ht="12">
      <c r="A21" s="275"/>
      <c r="B21" s="281" t="s">
        <v>301</v>
      </c>
      <c r="C21" s="282"/>
      <c r="D21" s="21">
        <v>5</v>
      </c>
      <c r="E21" s="234">
        <v>1.6</v>
      </c>
      <c r="G21" s="287"/>
      <c r="H21" s="281" t="s">
        <v>298</v>
      </c>
      <c r="I21" s="282"/>
      <c r="J21" s="224">
        <v>5</v>
      </c>
      <c r="K21" s="234">
        <v>0.6</v>
      </c>
    </row>
    <row r="22" spans="1:11" s="2" customFormat="1" ht="12">
      <c r="A22" s="275"/>
      <c r="B22" s="281" t="s">
        <v>299</v>
      </c>
      <c r="C22" s="282"/>
      <c r="D22" s="21">
        <v>5</v>
      </c>
      <c r="E22" s="234">
        <v>1.4</v>
      </c>
      <c r="G22" s="287"/>
      <c r="H22" s="281" t="s">
        <v>296</v>
      </c>
      <c r="I22" s="282"/>
      <c r="J22" s="224">
        <v>10</v>
      </c>
      <c r="K22" s="234">
        <v>0.8</v>
      </c>
    </row>
    <row r="23" spans="1:11" s="2" customFormat="1" ht="12">
      <c r="A23" s="275"/>
      <c r="B23" s="281" t="s">
        <v>297</v>
      </c>
      <c r="C23" s="282"/>
      <c r="D23" s="21">
        <v>5</v>
      </c>
      <c r="E23" s="234">
        <v>1.3</v>
      </c>
      <c r="G23" s="287"/>
      <c r="H23" s="281" t="s">
        <v>294</v>
      </c>
      <c r="I23" s="282"/>
      <c r="J23" s="224">
        <v>2</v>
      </c>
      <c r="K23" s="234">
        <v>0.7</v>
      </c>
    </row>
    <row r="24" spans="1:11" s="2" customFormat="1" ht="12">
      <c r="A24" s="275"/>
      <c r="B24" s="281" t="s">
        <v>295</v>
      </c>
      <c r="C24" s="282"/>
      <c r="D24" s="21">
        <v>5</v>
      </c>
      <c r="E24" s="234">
        <v>1.3</v>
      </c>
      <c r="G24" s="287"/>
      <c r="H24" s="281" t="s">
        <v>292</v>
      </c>
      <c r="I24" s="282"/>
      <c r="J24" s="224">
        <v>3</v>
      </c>
      <c r="K24" s="234">
        <v>1</v>
      </c>
    </row>
    <row r="25" spans="1:11" s="2" customFormat="1" ht="12">
      <c r="A25" s="275"/>
      <c r="B25" s="281" t="s">
        <v>293</v>
      </c>
      <c r="C25" s="282"/>
      <c r="D25" s="21">
        <v>5</v>
      </c>
      <c r="E25" s="234">
        <v>1.2</v>
      </c>
      <c r="G25" s="287"/>
      <c r="H25" s="281" t="s">
        <v>290</v>
      </c>
      <c r="I25" s="282"/>
      <c r="J25" s="224">
        <v>3</v>
      </c>
      <c r="K25" s="234">
        <v>0.9</v>
      </c>
    </row>
    <row r="26" spans="1:11" s="2" customFormat="1" ht="12">
      <c r="A26" s="275"/>
      <c r="B26" s="281" t="s">
        <v>291</v>
      </c>
      <c r="C26" s="282"/>
      <c r="D26" s="21">
        <v>5</v>
      </c>
      <c r="E26" s="234">
        <v>1.3</v>
      </c>
      <c r="G26" s="287"/>
      <c r="H26" s="281" t="s">
        <v>288</v>
      </c>
      <c r="I26" s="282"/>
      <c r="J26" s="224">
        <v>5</v>
      </c>
      <c r="K26" s="234">
        <v>1.5</v>
      </c>
    </row>
    <row r="27" spans="1:11" s="2" customFormat="1" ht="12">
      <c r="A27" s="275"/>
      <c r="B27" s="283" t="s">
        <v>289</v>
      </c>
      <c r="C27" s="284"/>
      <c r="D27" s="272">
        <v>2</v>
      </c>
      <c r="E27" s="234">
        <v>0.6</v>
      </c>
      <c r="G27" s="287"/>
      <c r="H27" s="281" t="s">
        <v>286</v>
      </c>
      <c r="I27" s="282"/>
      <c r="J27" s="224">
        <v>8</v>
      </c>
      <c r="K27" s="234">
        <v>3</v>
      </c>
    </row>
    <row r="28" spans="1:11" s="2" customFormat="1" ht="12">
      <c r="A28" s="275"/>
      <c r="B28" s="285"/>
      <c r="C28" s="286"/>
      <c r="D28" s="273"/>
      <c r="E28" s="234">
        <v>0.7</v>
      </c>
      <c r="G28" s="287"/>
      <c r="H28" s="281" t="s">
        <v>283</v>
      </c>
      <c r="I28" s="282"/>
      <c r="J28" s="224">
        <v>8</v>
      </c>
      <c r="K28" s="234">
        <v>4.7</v>
      </c>
    </row>
    <row r="29" spans="1:11" s="2" customFormat="1" ht="12">
      <c r="A29" s="275"/>
      <c r="B29" s="281" t="s">
        <v>287</v>
      </c>
      <c r="C29" s="282"/>
      <c r="D29" s="21">
        <v>3</v>
      </c>
      <c r="E29" s="234">
        <v>0.8</v>
      </c>
      <c r="G29" s="287" t="s">
        <v>284</v>
      </c>
      <c r="H29" s="281" t="s">
        <v>281</v>
      </c>
      <c r="I29" s="282"/>
      <c r="J29" s="224">
        <v>8</v>
      </c>
      <c r="K29" s="234">
        <v>6</v>
      </c>
    </row>
    <row r="30" spans="1:11" s="2" customFormat="1" ht="12">
      <c r="A30" s="275"/>
      <c r="B30" s="281" t="s">
        <v>285</v>
      </c>
      <c r="C30" s="282"/>
      <c r="D30" s="21">
        <v>3</v>
      </c>
      <c r="E30" s="234">
        <v>1</v>
      </c>
      <c r="G30" s="287"/>
      <c r="H30" s="281" t="s">
        <v>279</v>
      </c>
      <c r="I30" s="282"/>
      <c r="J30" s="224">
        <v>5</v>
      </c>
      <c r="K30" s="234">
        <v>1.4</v>
      </c>
    </row>
    <row r="31" spans="1:11" s="2" customFormat="1" ht="12">
      <c r="A31" s="275"/>
      <c r="B31" s="281" t="s">
        <v>282</v>
      </c>
      <c r="C31" s="282"/>
      <c r="D31" s="21">
        <v>10</v>
      </c>
      <c r="E31" s="234">
        <v>0.9</v>
      </c>
      <c r="G31" s="287"/>
      <c r="H31" s="281" t="s">
        <v>277</v>
      </c>
      <c r="I31" s="282"/>
      <c r="J31" s="224">
        <v>8</v>
      </c>
      <c r="K31" s="234">
        <v>1.5</v>
      </c>
    </row>
    <row r="32" spans="1:5" s="2" customFormat="1" ht="12">
      <c r="A32" s="275"/>
      <c r="B32" s="281" t="s">
        <v>280</v>
      </c>
      <c r="C32" s="282"/>
      <c r="D32" s="21">
        <v>10</v>
      </c>
      <c r="E32" s="234">
        <v>1.1</v>
      </c>
    </row>
    <row r="33" spans="1:5" s="2" customFormat="1" ht="12">
      <c r="A33" s="276"/>
      <c r="B33" s="281" t="s">
        <v>278</v>
      </c>
      <c r="C33" s="282"/>
      <c r="D33" s="21">
        <v>5</v>
      </c>
      <c r="E33" s="234">
        <v>0.7</v>
      </c>
    </row>
    <row r="34" spans="1:5" s="2" customFormat="1" ht="12">
      <c r="A34" s="287" t="s">
        <v>276</v>
      </c>
      <c r="B34" s="281" t="s">
        <v>275</v>
      </c>
      <c r="C34" s="282"/>
      <c r="D34" s="21">
        <v>8</v>
      </c>
      <c r="E34" s="234">
        <v>2</v>
      </c>
    </row>
    <row r="35" spans="1:11" ht="13.5">
      <c r="A35" s="287"/>
      <c r="B35" s="281" t="s">
        <v>274</v>
      </c>
      <c r="C35" s="282"/>
      <c r="D35" s="21">
        <v>8</v>
      </c>
      <c r="E35" s="234">
        <v>2.9</v>
      </c>
      <c r="G35" s="2" t="s">
        <v>673</v>
      </c>
      <c r="H35" s="2"/>
      <c r="I35" s="2"/>
      <c r="J35" s="2"/>
      <c r="K35" s="2"/>
    </row>
    <row r="36" spans="1:11" ht="13.5">
      <c r="A36" s="287"/>
      <c r="B36" s="281" t="s">
        <v>273</v>
      </c>
      <c r="C36" s="282"/>
      <c r="D36" s="21">
        <v>10</v>
      </c>
      <c r="E36" s="234">
        <v>1.5</v>
      </c>
      <c r="G36" s="2" t="s">
        <v>693</v>
      </c>
      <c r="H36" s="2"/>
      <c r="I36" s="2"/>
      <c r="J36" s="2"/>
      <c r="K36" s="2"/>
    </row>
    <row r="37" spans="1:5" ht="13.5">
      <c r="A37" s="287"/>
      <c r="B37" s="281" t="s">
        <v>272</v>
      </c>
      <c r="C37" s="282"/>
      <c r="D37" s="21">
        <v>5</v>
      </c>
      <c r="E37" s="234">
        <v>1.4</v>
      </c>
    </row>
    <row r="38" spans="1:5" ht="13.5">
      <c r="A38" s="287"/>
      <c r="B38" s="281" t="s">
        <v>271</v>
      </c>
      <c r="C38" s="282"/>
      <c r="D38" s="21">
        <v>8</v>
      </c>
      <c r="E38" s="234">
        <v>2.4</v>
      </c>
    </row>
  </sheetData>
  <sheetProtection/>
  <mergeCells count="68">
    <mergeCell ref="H29:I29"/>
    <mergeCell ref="H30:I30"/>
    <mergeCell ref="H31:I31"/>
    <mergeCell ref="G29:G31"/>
    <mergeCell ref="H22:I22"/>
    <mergeCell ref="H23:I23"/>
    <mergeCell ref="H24:I24"/>
    <mergeCell ref="H25:I25"/>
    <mergeCell ref="H26:I26"/>
    <mergeCell ref="H27:I27"/>
    <mergeCell ref="H15:I15"/>
    <mergeCell ref="I16:I17"/>
    <mergeCell ref="H16:H18"/>
    <mergeCell ref="H19:I19"/>
    <mergeCell ref="H20:I20"/>
    <mergeCell ref="H21:I21"/>
    <mergeCell ref="B3:C3"/>
    <mergeCell ref="H3:I3"/>
    <mergeCell ref="H9:I9"/>
    <mergeCell ref="H10:I10"/>
    <mergeCell ref="H11:I11"/>
    <mergeCell ref="H12:I12"/>
    <mergeCell ref="G4:G28"/>
    <mergeCell ref="H28:I28"/>
    <mergeCell ref="H13:I13"/>
    <mergeCell ref="H14:I14"/>
    <mergeCell ref="D14:D15"/>
    <mergeCell ref="B32:C32"/>
    <mergeCell ref="B33:C33"/>
    <mergeCell ref="B34:C34"/>
    <mergeCell ref="B35:C35"/>
    <mergeCell ref="B36:C36"/>
    <mergeCell ref="B27:C28"/>
    <mergeCell ref="B29:C29"/>
    <mergeCell ref="B30:C30"/>
    <mergeCell ref="B31:C31"/>
    <mergeCell ref="A34:A38"/>
    <mergeCell ref="A4:A6"/>
    <mergeCell ref="B37:C37"/>
    <mergeCell ref="B38:C38"/>
    <mergeCell ref="B21:C21"/>
    <mergeCell ref="B22:C22"/>
    <mergeCell ref="B23:C23"/>
    <mergeCell ref="B24:C24"/>
    <mergeCell ref="B25:C25"/>
    <mergeCell ref="B26:C26"/>
    <mergeCell ref="B14:C15"/>
    <mergeCell ref="B16:C16"/>
    <mergeCell ref="B17:C17"/>
    <mergeCell ref="B18:C18"/>
    <mergeCell ref="B19:C19"/>
    <mergeCell ref="B20:C20"/>
    <mergeCell ref="C7:C8"/>
    <mergeCell ref="B6:C6"/>
    <mergeCell ref="B9:C9"/>
    <mergeCell ref="B10:C10"/>
    <mergeCell ref="B11:C11"/>
    <mergeCell ref="B12:C13"/>
    <mergeCell ref="D27:D28"/>
    <mergeCell ref="A7:A33"/>
    <mergeCell ref="J6:J8"/>
    <mergeCell ref="J16:J17"/>
    <mergeCell ref="B4:B5"/>
    <mergeCell ref="I6:I8"/>
    <mergeCell ref="H4:H8"/>
    <mergeCell ref="B7:B8"/>
    <mergeCell ref="D7:D8"/>
    <mergeCell ref="D12:D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8.125" style="2" customWidth="1"/>
    <col min="3" max="4" width="10.625" style="2" customWidth="1"/>
    <col min="5" max="5" width="8.125" style="2" customWidth="1"/>
    <col min="6" max="6" width="12.625" style="2" customWidth="1"/>
    <col min="7" max="7" width="8.125" style="2" customWidth="1"/>
    <col min="8" max="8" width="4.75390625" style="3" customWidth="1"/>
    <col min="9" max="9" width="10.375" style="2" customWidth="1"/>
    <col min="10" max="10" width="8.125" style="2" customWidth="1"/>
    <col min="11" max="12" width="10.625" style="2" customWidth="1"/>
    <col min="13" max="13" width="8.125" style="2" customWidth="1"/>
    <col min="14" max="14" width="12.625" style="2" customWidth="1"/>
    <col min="15" max="15" width="8.125" style="2" customWidth="1"/>
    <col min="16" max="16384" width="9.00390625" style="2" customWidth="1"/>
  </cols>
  <sheetData>
    <row r="1" ht="14.25">
      <c r="A1" s="25" t="s">
        <v>144</v>
      </c>
    </row>
    <row r="3" spans="1:15" ht="12">
      <c r="A3" s="246"/>
      <c r="B3" s="290" t="s">
        <v>595</v>
      </c>
      <c r="C3" s="290"/>
      <c r="D3" s="290"/>
      <c r="E3" s="290"/>
      <c r="F3" s="290"/>
      <c r="G3" s="290"/>
      <c r="H3" s="11"/>
      <c r="I3" s="246"/>
      <c r="J3" s="290" t="s">
        <v>196</v>
      </c>
      <c r="K3" s="290"/>
      <c r="L3" s="290"/>
      <c r="M3" s="290"/>
      <c r="N3" s="290"/>
      <c r="O3" s="290"/>
    </row>
    <row r="4" spans="1:15" ht="12">
      <c r="A4" s="247"/>
      <c r="B4" s="12" t="s">
        <v>192</v>
      </c>
      <c r="C4" s="12" t="s">
        <v>596</v>
      </c>
      <c r="D4" s="12" t="s">
        <v>597</v>
      </c>
      <c r="E4" s="12" t="s">
        <v>193</v>
      </c>
      <c r="F4" s="12" t="s">
        <v>598</v>
      </c>
      <c r="G4" s="13" t="s">
        <v>141</v>
      </c>
      <c r="H4" s="14"/>
      <c r="I4" s="247"/>
      <c r="J4" s="12" t="s">
        <v>192</v>
      </c>
      <c r="K4" s="12" t="s">
        <v>596</v>
      </c>
      <c r="L4" s="12" t="s">
        <v>597</v>
      </c>
      <c r="M4" s="12" t="s">
        <v>193</v>
      </c>
      <c r="N4" s="12" t="s">
        <v>598</v>
      </c>
      <c r="O4" s="13" t="s">
        <v>141</v>
      </c>
    </row>
    <row r="5" spans="1:15" ht="12">
      <c r="A5" s="31" t="s">
        <v>142</v>
      </c>
      <c r="B5" s="15">
        <v>61</v>
      </c>
      <c r="C5" s="15">
        <v>144</v>
      </c>
      <c r="D5" s="15">
        <v>2188</v>
      </c>
      <c r="E5" s="15">
        <v>477</v>
      </c>
      <c r="F5" s="15">
        <v>40</v>
      </c>
      <c r="G5" s="16">
        <v>2911</v>
      </c>
      <c r="H5" s="17"/>
      <c r="I5" s="33" t="s">
        <v>79</v>
      </c>
      <c r="J5" s="15">
        <v>196</v>
      </c>
      <c r="K5" s="15">
        <v>725</v>
      </c>
      <c r="L5" s="15">
        <v>676</v>
      </c>
      <c r="M5" s="15">
        <v>526</v>
      </c>
      <c r="N5" s="15">
        <v>43</v>
      </c>
      <c r="O5" s="16">
        <v>2165</v>
      </c>
    </row>
    <row r="6" spans="1:15" ht="12">
      <c r="A6" s="33" t="s">
        <v>143</v>
      </c>
      <c r="B6" s="15">
        <v>53</v>
      </c>
      <c r="C6" s="15">
        <v>267</v>
      </c>
      <c r="D6" s="15">
        <v>1531</v>
      </c>
      <c r="E6" s="15">
        <v>289</v>
      </c>
      <c r="F6" s="15">
        <v>50</v>
      </c>
      <c r="G6" s="16">
        <f aca="true" t="shared" si="0" ref="G6:G25">SUM(B6:F6)</f>
        <v>2190</v>
      </c>
      <c r="H6" s="17"/>
      <c r="I6" s="33" t="s">
        <v>80</v>
      </c>
      <c r="J6" s="15">
        <v>43</v>
      </c>
      <c r="K6" s="15">
        <v>233</v>
      </c>
      <c r="L6" s="15">
        <v>320</v>
      </c>
      <c r="M6" s="15">
        <v>97</v>
      </c>
      <c r="N6" s="15">
        <v>11</v>
      </c>
      <c r="O6" s="16">
        <f>SUM(J6:N6)</f>
        <v>704</v>
      </c>
    </row>
    <row r="7" spans="1:15" ht="12">
      <c r="A7" s="33" t="s">
        <v>81</v>
      </c>
      <c r="B7" s="15">
        <v>61</v>
      </c>
      <c r="C7" s="15">
        <v>489</v>
      </c>
      <c r="D7" s="15">
        <v>2719</v>
      </c>
      <c r="E7" s="15">
        <v>624</v>
      </c>
      <c r="F7" s="15">
        <v>72</v>
      </c>
      <c r="G7" s="16">
        <v>3966</v>
      </c>
      <c r="H7" s="17"/>
      <c r="I7" s="33" t="s">
        <v>82</v>
      </c>
      <c r="J7" s="15">
        <v>12</v>
      </c>
      <c r="K7" s="15">
        <v>212</v>
      </c>
      <c r="L7" s="15">
        <v>251</v>
      </c>
      <c r="M7" s="15">
        <v>77</v>
      </c>
      <c r="N7" s="15">
        <v>10</v>
      </c>
      <c r="O7" s="16">
        <v>561</v>
      </c>
    </row>
    <row r="8" spans="1:15" ht="12">
      <c r="A8" s="33" t="s">
        <v>83</v>
      </c>
      <c r="B8" s="15">
        <v>78</v>
      </c>
      <c r="C8" s="15">
        <v>561</v>
      </c>
      <c r="D8" s="15">
        <v>1699</v>
      </c>
      <c r="E8" s="15">
        <v>428</v>
      </c>
      <c r="F8" s="15">
        <v>71</v>
      </c>
      <c r="G8" s="16">
        <f t="shared" si="0"/>
        <v>2837</v>
      </c>
      <c r="H8" s="17"/>
      <c r="I8" s="33" t="s">
        <v>84</v>
      </c>
      <c r="J8" s="15">
        <v>33</v>
      </c>
      <c r="K8" s="15">
        <v>244</v>
      </c>
      <c r="L8" s="15">
        <v>218</v>
      </c>
      <c r="M8" s="15">
        <v>91</v>
      </c>
      <c r="N8" s="15">
        <v>10</v>
      </c>
      <c r="O8" s="16">
        <f>SUM(J8:N8)</f>
        <v>596</v>
      </c>
    </row>
    <row r="9" spans="1:15" ht="12">
      <c r="A9" s="33" t="s">
        <v>85</v>
      </c>
      <c r="B9" s="15">
        <v>33</v>
      </c>
      <c r="C9" s="15">
        <v>338</v>
      </c>
      <c r="D9" s="15">
        <v>633</v>
      </c>
      <c r="E9" s="15">
        <v>122</v>
      </c>
      <c r="F9" s="15">
        <v>30</v>
      </c>
      <c r="G9" s="16">
        <f t="shared" si="0"/>
        <v>1156</v>
      </c>
      <c r="H9" s="17"/>
      <c r="I9" s="33" t="s">
        <v>86</v>
      </c>
      <c r="J9" s="15">
        <v>103</v>
      </c>
      <c r="K9" s="15">
        <v>154</v>
      </c>
      <c r="L9" s="15">
        <v>135</v>
      </c>
      <c r="M9" s="15">
        <v>130</v>
      </c>
      <c r="N9" s="15">
        <v>13</v>
      </c>
      <c r="O9" s="16">
        <f>SUM(J9:N9)</f>
        <v>535</v>
      </c>
    </row>
    <row r="10" spans="1:15" ht="12">
      <c r="A10" s="33" t="s">
        <v>87</v>
      </c>
      <c r="B10" s="15">
        <v>42</v>
      </c>
      <c r="C10" s="15">
        <v>344</v>
      </c>
      <c r="D10" s="15">
        <v>494</v>
      </c>
      <c r="E10" s="15">
        <v>205</v>
      </c>
      <c r="F10" s="15">
        <v>37</v>
      </c>
      <c r="G10" s="16">
        <f t="shared" si="0"/>
        <v>1122</v>
      </c>
      <c r="H10" s="17"/>
      <c r="I10" s="33" t="s">
        <v>88</v>
      </c>
      <c r="J10" s="15">
        <v>188</v>
      </c>
      <c r="K10" s="15">
        <v>325</v>
      </c>
      <c r="L10" s="15">
        <v>317</v>
      </c>
      <c r="M10" s="15">
        <v>188</v>
      </c>
      <c r="N10" s="15">
        <v>6</v>
      </c>
      <c r="O10" s="16">
        <f>SUM(J10:N10)</f>
        <v>1024</v>
      </c>
    </row>
    <row r="11" spans="1:15" ht="12">
      <c r="A11" s="33" t="s">
        <v>89</v>
      </c>
      <c r="B11" s="15">
        <v>159</v>
      </c>
      <c r="C11" s="15">
        <v>373</v>
      </c>
      <c r="D11" s="15">
        <v>362</v>
      </c>
      <c r="E11" s="15">
        <v>253</v>
      </c>
      <c r="F11" s="15">
        <v>36</v>
      </c>
      <c r="G11" s="16">
        <f t="shared" si="0"/>
        <v>1183</v>
      </c>
      <c r="H11" s="17"/>
      <c r="I11" s="33" t="s">
        <v>90</v>
      </c>
      <c r="J11" s="15">
        <v>147</v>
      </c>
      <c r="K11" s="15">
        <v>132</v>
      </c>
      <c r="L11" s="15">
        <v>130</v>
      </c>
      <c r="M11" s="15">
        <v>66</v>
      </c>
      <c r="N11" s="15">
        <v>9</v>
      </c>
      <c r="O11" s="16">
        <v>483</v>
      </c>
    </row>
    <row r="12" spans="1:15" ht="12">
      <c r="A12" s="33" t="s">
        <v>91</v>
      </c>
      <c r="B12" s="15">
        <v>222</v>
      </c>
      <c r="C12" s="15">
        <v>664</v>
      </c>
      <c r="D12" s="15">
        <v>1514</v>
      </c>
      <c r="E12" s="15">
        <v>458</v>
      </c>
      <c r="F12" s="15">
        <v>64</v>
      </c>
      <c r="G12" s="16">
        <f t="shared" si="0"/>
        <v>2922</v>
      </c>
      <c r="H12" s="17"/>
      <c r="I12" s="33" t="s">
        <v>92</v>
      </c>
      <c r="J12" s="15">
        <v>33</v>
      </c>
      <c r="K12" s="15">
        <v>299</v>
      </c>
      <c r="L12" s="15">
        <v>214</v>
      </c>
      <c r="M12" s="15">
        <v>134</v>
      </c>
      <c r="N12" s="15">
        <v>7</v>
      </c>
      <c r="O12" s="16">
        <f>SUM(J12:N12)</f>
        <v>687</v>
      </c>
    </row>
    <row r="13" spans="1:15" ht="12">
      <c r="A13" s="33" t="s">
        <v>93</v>
      </c>
      <c r="B13" s="15">
        <v>75</v>
      </c>
      <c r="C13" s="15">
        <v>552</v>
      </c>
      <c r="D13" s="15">
        <v>914</v>
      </c>
      <c r="E13" s="15">
        <v>445</v>
      </c>
      <c r="F13" s="15">
        <v>50</v>
      </c>
      <c r="G13" s="16">
        <v>2037</v>
      </c>
      <c r="H13" s="17"/>
      <c r="I13" s="33" t="s">
        <v>94</v>
      </c>
      <c r="J13" s="15">
        <v>64</v>
      </c>
      <c r="K13" s="15">
        <v>529</v>
      </c>
      <c r="L13" s="15">
        <v>367</v>
      </c>
      <c r="M13" s="15">
        <v>234</v>
      </c>
      <c r="N13" s="15">
        <v>54</v>
      </c>
      <c r="O13" s="16">
        <v>1247</v>
      </c>
    </row>
    <row r="14" spans="1:15" ht="12">
      <c r="A14" s="33" t="s">
        <v>95</v>
      </c>
      <c r="B14" s="15">
        <v>32</v>
      </c>
      <c r="C14" s="15">
        <v>435</v>
      </c>
      <c r="D14" s="15">
        <v>401</v>
      </c>
      <c r="E14" s="15">
        <v>203</v>
      </c>
      <c r="F14" s="15">
        <v>34</v>
      </c>
      <c r="G14" s="16">
        <f t="shared" si="0"/>
        <v>1105</v>
      </c>
      <c r="H14" s="17"/>
      <c r="I14" s="33" t="s">
        <v>96</v>
      </c>
      <c r="J14" s="15">
        <v>11</v>
      </c>
      <c r="K14" s="15">
        <v>158</v>
      </c>
      <c r="L14" s="15">
        <v>94</v>
      </c>
      <c r="M14" s="15">
        <v>40</v>
      </c>
      <c r="N14" s="15">
        <v>4</v>
      </c>
      <c r="O14" s="16">
        <f>SUM(J14:N14)</f>
        <v>307</v>
      </c>
    </row>
    <row r="15" spans="1:15" ht="12">
      <c r="A15" s="33" t="s">
        <v>97</v>
      </c>
      <c r="B15" s="15">
        <v>283</v>
      </c>
      <c r="C15" s="15">
        <v>988</v>
      </c>
      <c r="D15" s="15">
        <v>1120</v>
      </c>
      <c r="E15" s="15">
        <v>545</v>
      </c>
      <c r="F15" s="15">
        <v>91</v>
      </c>
      <c r="G15" s="16">
        <f t="shared" si="0"/>
        <v>3027</v>
      </c>
      <c r="H15" s="17"/>
      <c r="I15" s="33" t="s">
        <v>98</v>
      </c>
      <c r="J15" s="15">
        <v>97</v>
      </c>
      <c r="K15" s="15">
        <v>233</v>
      </c>
      <c r="L15" s="15">
        <v>163</v>
      </c>
      <c r="M15" s="15">
        <v>66</v>
      </c>
      <c r="N15" s="15">
        <v>19</v>
      </c>
      <c r="O15" s="16">
        <v>577</v>
      </c>
    </row>
    <row r="16" spans="1:15" ht="12">
      <c r="A16" s="33" t="s">
        <v>99</v>
      </c>
      <c r="B16" s="15">
        <v>83</v>
      </c>
      <c r="C16" s="15">
        <v>1323</v>
      </c>
      <c r="D16" s="15">
        <v>726</v>
      </c>
      <c r="E16" s="15">
        <v>541</v>
      </c>
      <c r="F16" s="15">
        <v>102</v>
      </c>
      <c r="G16" s="16">
        <f t="shared" si="0"/>
        <v>2775</v>
      </c>
      <c r="H16" s="17"/>
      <c r="I16" s="33" t="s">
        <v>100</v>
      </c>
      <c r="J16" s="15">
        <v>195</v>
      </c>
      <c r="K16" s="15">
        <v>224</v>
      </c>
      <c r="L16" s="15">
        <v>67</v>
      </c>
      <c r="M16" s="15">
        <v>139</v>
      </c>
      <c r="N16" s="15">
        <v>27</v>
      </c>
      <c r="O16" s="16">
        <f>SUM(J16:N16)</f>
        <v>652</v>
      </c>
    </row>
    <row r="17" spans="1:15" ht="12">
      <c r="A17" s="33" t="s">
        <v>101</v>
      </c>
      <c r="B17" s="15">
        <v>28</v>
      </c>
      <c r="C17" s="15">
        <v>455</v>
      </c>
      <c r="D17" s="15">
        <v>1230</v>
      </c>
      <c r="E17" s="15">
        <v>420</v>
      </c>
      <c r="F17" s="15">
        <v>55</v>
      </c>
      <c r="G17" s="16">
        <f t="shared" si="0"/>
        <v>2188</v>
      </c>
      <c r="H17" s="17"/>
      <c r="I17" s="33" t="s">
        <v>102</v>
      </c>
      <c r="J17" s="15">
        <v>46</v>
      </c>
      <c r="K17" s="15">
        <v>182</v>
      </c>
      <c r="L17" s="15">
        <v>125</v>
      </c>
      <c r="M17" s="15">
        <v>66</v>
      </c>
      <c r="N17" s="15">
        <v>7</v>
      </c>
      <c r="O17" s="16">
        <f>SUM(J17:N17)</f>
        <v>426</v>
      </c>
    </row>
    <row r="18" spans="1:15" ht="12">
      <c r="A18" s="33" t="s">
        <v>103</v>
      </c>
      <c r="B18" s="15">
        <v>20</v>
      </c>
      <c r="C18" s="15">
        <v>474</v>
      </c>
      <c r="D18" s="15">
        <v>264</v>
      </c>
      <c r="E18" s="15">
        <v>145</v>
      </c>
      <c r="F18" s="15">
        <v>35</v>
      </c>
      <c r="G18" s="16">
        <f t="shared" si="0"/>
        <v>938</v>
      </c>
      <c r="H18" s="17"/>
      <c r="I18" s="33" t="s">
        <v>104</v>
      </c>
      <c r="J18" s="15">
        <v>18</v>
      </c>
      <c r="K18" s="15">
        <v>162</v>
      </c>
      <c r="L18" s="15">
        <v>90</v>
      </c>
      <c r="M18" s="15">
        <v>47</v>
      </c>
      <c r="N18" s="15">
        <v>4</v>
      </c>
      <c r="O18" s="16">
        <v>322</v>
      </c>
    </row>
    <row r="19" spans="1:15" ht="12">
      <c r="A19" s="33" t="s">
        <v>105</v>
      </c>
      <c r="B19" s="15">
        <v>37</v>
      </c>
      <c r="C19" s="15">
        <v>819</v>
      </c>
      <c r="D19" s="15">
        <v>372</v>
      </c>
      <c r="E19" s="15">
        <v>316</v>
      </c>
      <c r="F19" s="15">
        <v>57</v>
      </c>
      <c r="G19" s="16">
        <v>1600</v>
      </c>
      <c r="H19" s="17"/>
      <c r="I19" s="33" t="s">
        <v>106</v>
      </c>
      <c r="J19" s="15">
        <v>10</v>
      </c>
      <c r="K19" s="15">
        <v>102</v>
      </c>
      <c r="L19" s="15">
        <v>82</v>
      </c>
      <c r="M19" s="15">
        <v>53</v>
      </c>
      <c r="N19" s="15">
        <v>6</v>
      </c>
      <c r="O19" s="16">
        <v>252</v>
      </c>
    </row>
    <row r="20" spans="1:15" ht="12">
      <c r="A20" s="33" t="s">
        <v>107</v>
      </c>
      <c r="B20" s="15">
        <v>32</v>
      </c>
      <c r="C20" s="15">
        <v>446</v>
      </c>
      <c r="D20" s="15">
        <v>699</v>
      </c>
      <c r="E20" s="15">
        <v>293</v>
      </c>
      <c r="F20" s="15">
        <v>46</v>
      </c>
      <c r="G20" s="16">
        <v>1515</v>
      </c>
      <c r="H20" s="17"/>
      <c r="I20" s="34" t="s">
        <v>108</v>
      </c>
      <c r="J20" s="18">
        <v>14</v>
      </c>
      <c r="K20" s="18">
        <v>70</v>
      </c>
      <c r="L20" s="18">
        <v>145</v>
      </c>
      <c r="M20" s="18">
        <v>62</v>
      </c>
      <c r="N20" s="18">
        <v>5</v>
      </c>
      <c r="O20" s="16">
        <v>295</v>
      </c>
    </row>
    <row r="21" spans="1:15" ht="12">
      <c r="A21" s="33" t="s">
        <v>109</v>
      </c>
      <c r="B21" s="15">
        <v>102</v>
      </c>
      <c r="C21" s="15">
        <v>453</v>
      </c>
      <c r="D21" s="15">
        <v>354</v>
      </c>
      <c r="E21" s="15">
        <v>180</v>
      </c>
      <c r="F21" s="15">
        <v>39</v>
      </c>
      <c r="G21" s="16">
        <f t="shared" si="0"/>
        <v>1128</v>
      </c>
      <c r="H21" s="17"/>
      <c r="I21" s="34" t="s">
        <v>110</v>
      </c>
      <c r="J21" s="18">
        <v>8</v>
      </c>
      <c r="K21" s="18">
        <v>104</v>
      </c>
      <c r="L21" s="18">
        <v>39</v>
      </c>
      <c r="M21" s="18">
        <v>28</v>
      </c>
      <c r="N21" s="18">
        <v>6</v>
      </c>
      <c r="O21" s="16">
        <v>186</v>
      </c>
    </row>
    <row r="22" spans="1:15" ht="12">
      <c r="A22" s="33" t="s">
        <v>111</v>
      </c>
      <c r="B22" s="15">
        <v>50</v>
      </c>
      <c r="C22" s="15">
        <v>279</v>
      </c>
      <c r="D22" s="15">
        <v>193</v>
      </c>
      <c r="E22" s="15">
        <v>120</v>
      </c>
      <c r="F22" s="15">
        <v>26</v>
      </c>
      <c r="G22" s="16">
        <v>667</v>
      </c>
      <c r="H22" s="17"/>
      <c r="I22" s="34" t="s">
        <v>112</v>
      </c>
      <c r="J22" s="18">
        <v>89</v>
      </c>
      <c r="K22" s="18">
        <v>103</v>
      </c>
      <c r="L22" s="18">
        <v>37</v>
      </c>
      <c r="M22" s="18">
        <v>51</v>
      </c>
      <c r="N22" s="18">
        <v>7</v>
      </c>
      <c r="O22" s="16">
        <v>286</v>
      </c>
    </row>
    <row r="23" spans="1:15" ht="12">
      <c r="A23" s="33" t="s">
        <v>113</v>
      </c>
      <c r="B23" s="15">
        <v>330</v>
      </c>
      <c r="C23" s="15">
        <v>738</v>
      </c>
      <c r="D23" s="15">
        <v>456</v>
      </c>
      <c r="E23" s="15">
        <v>396</v>
      </c>
      <c r="F23" s="15">
        <v>65</v>
      </c>
      <c r="G23" s="16">
        <f t="shared" si="0"/>
        <v>1985</v>
      </c>
      <c r="H23" s="17"/>
      <c r="I23" s="33" t="s">
        <v>78</v>
      </c>
      <c r="J23" s="15">
        <v>17</v>
      </c>
      <c r="K23" s="15">
        <v>89</v>
      </c>
      <c r="L23" s="15">
        <v>86</v>
      </c>
      <c r="M23" s="15">
        <v>40</v>
      </c>
      <c r="N23" s="15">
        <v>7</v>
      </c>
      <c r="O23" s="16">
        <v>238</v>
      </c>
    </row>
    <row r="24" spans="1:15" ht="12">
      <c r="A24" s="33" t="s">
        <v>114</v>
      </c>
      <c r="B24" s="15">
        <v>76</v>
      </c>
      <c r="C24" s="15">
        <v>947</v>
      </c>
      <c r="D24" s="15">
        <v>439</v>
      </c>
      <c r="E24" s="15">
        <v>364</v>
      </c>
      <c r="F24" s="15">
        <v>74</v>
      </c>
      <c r="G24" s="16">
        <f t="shared" si="0"/>
        <v>1900</v>
      </c>
      <c r="H24" s="17"/>
      <c r="I24" s="33" t="s">
        <v>221</v>
      </c>
      <c r="J24" s="15">
        <v>82</v>
      </c>
      <c r="K24" s="15">
        <v>142</v>
      </c>
      <c r="L24" s="15">
        <v>54</v>
      </c>
      <c r="M24" s="15">
        <v>45</v>
      </c>
      <c r="N24" s="15">
        <v>12</v>
      </c>
      <c r="O24" s="16">
        <v>334</v>
      </c>
    </row>
    <row r="25" spans="1:15" ht="12">
      <c r="A25" s="33" t="s">
        <v>116</v>
      </c>
      <c r="B25" s="15">
        <v>208</v>
      </c>
      <c r="C25" s="15">
        <v>859</v>
      </c>
      <c r="D25" s="15">
        <v>541</v>
      </c>
      <c r="E25" s="15">
        <v>598</v>
      </c>
      <c r="F25" s="15">
        <v>81</v>
      </c>
      <c r="G25" s="16">
        <f t="shared" si="0"/>
        <v>2287</v>
      </c>
      <c r="H25" s="17"/>
      <c r="I25" s="33" t="s">
        <v>222</v>
      </c>
      <c r="J25" s="15">
        <v>45</v>
      </c>
      <c r="K25" s="15">
        <v>81</v>
      </c>
      <c r="L25" s="15">
        <v>84</v>
      </c>
      <c r="M25" s="15">
        <v>46</v>
      </c>
      <c r="N25" s="15">
        <v>7</v>
      </c>
      <c r="O25" s="16">
        <v>264</v>
      </c>
    </row>
    <row r="26" spans="1:15" ht="12">
      <c r="A26" s="33" t="s">
        <v>118</v>
      </c>
      <c r="B26" s="15">
        <v>151</v>
      </c>
      <c r="C26" s="15">
        <v>574</v>
      </c>
      <c r="D26" s="15">
        <v>337</v>
      </c>
      <c r="E26" s="15">
        <v>334</v>
      </c>
      <c r="F26" s="15">
        <v>51</v>
      </c>
      <c r="G26" s="16">
        <v>1448</v>
      </c>
      <c r="H26" s="17"/>
      <c r="I26" s="33" t="s">
        <v>119</v>
      </c>
      <c r="J26" s="15">
        <v>12</v>
      </c>
      <c r="K26" s="15">
        <v>180</v>
      </c>
      <c r="L26" s="15">
        <v>385</v>
      </c>
      <c r="M26" s="15">
        <v>116</v>
      </c>
      <c r="N26" s="15">
        <v>16</v>
      </c>
      <c r="O26" s="16">
        <v>710</v>
      </c>
    </row>
    <row r="27" spans="1:15" ht="12">
      <c r="A27" s="33" t="s">
        <v>120</v>
      </c>
      <c r="B27" s="15">
        <v>241</v>
      </c>
      <c r="C27" s="15">
        <v>848</v>
      </c>
      <c r="D27" s="15">
        <v>479</v>
      </c>
      <c r="E27" s="15">
        <v>533</v>
      </c>
      <c r="F27" s="15">
        <v>79</v>
      </c>
      <c r="G27" s="16">
        <v>2181</v>
      </c>
      <c r="H27" s="17"/>
      <c r="I27" s="33" t="s">
        <v>121</v>
      </c>
      <c r="J27" s="15">
        <v>37</v>
      </c>
      <c r="K27" s="15">
        <v>105</v>
      </c>
      <c r="L27" s="15">
        <v>80</v>
      </c>
      <c r="M27" s="15">
        <v>54</v>
      </c>
      <c r="N27" s="15">
        <v>8</v>
      </c>
      <c r="O27" s="16">
        <f>SUM(J27:N27)</f>
        <v>284</v>
      </c>
    </row>
    <row r="28" spans="1:15" ht="12">
      <c r="A28" s="30" t="s">
        <v>194</v>
      </c>
      <c r="B28" s="7">
        <v>2458</v>
      </c>
      <c r="C28" s="7">
        <v>13369</v>
      </c>
      <c r="D28" s="7">
        <v>19664</v>
      </c>
      <c r="E28" s="7">
        <v>8289</v>
      </c>
      <c r="F28" s="7">
        <v>1286</v>
      </c>
      <c r="G28" s="16">
        <v>45067</v>
      </c>
      <c r="H28" s="19"/>
      <c r="I28" s="33" t="s">
        <v>122</v>
      </c>
      <c r="J28" s="15">
        <v>194</v>
      </c>
      <c r="K28" s="15">
        <v>64</v>
      </c>
      <c r="L28" s="15">
        <v>9</v>
      </c>
      <c r="M28" s="15">
        <v>43</v>
      </c>
      <c r="N28" s="15">
        <v>5</v>
      </c>
      <c r="O28" s="16">
        <v>316</v>
      </c>
    </row>
    <row r="29" spans="9:15" ht="12">
      <c r="I29" s="33" t="s">
        <v>123</v>
      </c>
      <c r="J29" s="15">
        <v>27</v>
      </c>
      <c r="K29" s="15">
        <v>88</v>
      </c>
      <c r="L29" s="15">
        <v>61</v>
      </c>
      <c r="M29" s="15">
        <v>104</v>
      </c>
      <c r="N29" s="15">
        <v>8</v>
      </c>
      <c r="O29" s="16">
        <f>SUM(J29:N29)</f>
        <v>288</v>
      </c>
    </row>
    <row r="30" spans="9:15" ht="12">
      <c r="I30" s="33" t="s">
        <v>135</v>
      </c>
      <c r="J30" s="15">
        <v>33</v>
      </c>
      <c r="K30" s="15">
        <v>255</v>
      </c>
      <c r="L30" s="15">
        <v>136</v>
      </c>
      <c r="M30" s="15">
        <v>69</v>
      </c>
      <c r="N30" s="15">
        <v>17</v>
      </c>
      <c r="O30" s="16">
        <v>509</v>
      </c>
    </row>
    <row r="31" spans="1:15" ht="12">
      <c r="A31" s="2" t="s">
        <v>654</v>
      </c>
      <c r="I31" s="30" t="s">
        <v>195</v>
      </c>
      <c r="J31" s="7">
        <f>SUM(J5:J30)</f>
        <v>1754</v>
      </c>
      <c r="K31" s="7">
        <f>SUM(K5:K30)</f>
        <v>5195</v>
      </c>
      <c r="L31" s="7">
        <f>SUM(L5:L30)</f>
        <v>4365</v>
      </c>
      <c r="M31" s="7">
        <f>SUM(M5:M30)</f>
        <v>2612</v>
      </c>
      <c r="N31" s="7">
        <f>SUM(N5:N30)</f>
        <v>328</v>
      </c>
      <c r="O31" s="16">
        <f>SUM(J31:N31)</f>
        <v>14254</v>
      </c>
    </row>
    <row r="32" ht="12">
      <c r="A32" s="2" t="s">
        <v>653</v>
      </c>
    </row>
    <row r="33" ht="12">
      <c r="A33" s="2" t="s">
        <v>599</v>
      </c>
    </row>
  </sheetData>
  <sheetProtection/>
  <mergeCells count="4">
    <mergeCell ref="A3:A4"/>
    <mergeCell ref="B3:G3"/>
    <mergeCell ref="I3:I4"/>
    <mergeCell ref="J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4" customWidth="1"/>
    <col min="2" max="2" width="9.25390625" style="93" customWidth="1"/>
    <col min="3" max="11" width="9.25390625" style="57" customWidth="1"/>
    <col min="12" max="16384" width="9.00390625" style="57" customWidth="1"/>
  </cols>
  <sheetData>
    <row r="1" spans="1:10" ht="13.5">
      <c r="A1" s="92" t="s">
        <v>686</v>
      </c>
      <c r="C1" s="93"/>
      <c r="D1" s="94"/>
      <c r="E1" s="94"/>
      <c r="F1" s="94"/>
      <c r="G1" s="94"/>
      <c r="H1" s="94"/>
      <c r="I1" s="94"/>
      <c r="J1" s="94"/>
    </row>
    <row r="2" spans="1:10" ht="13.5">
      <c r="A2" s="95"/>
      <c r="C2" s="93"/>
      <c r="D2" s="94"/>
      <c r="E2" s="94"/>
      <c r="F2" s="94"/>
      <c r="G2" s="94"/>
      <c r="H2" s="94"/>
      <c r="I2" s="94"/>
      <c r="J2" s="94"/>
    </row>
    <row r="3" spans="1:14" ht="13.5">
      <c r="A3" s="248"/>
      <c r="B3" s="248" t="s">
        <v>674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91" t="s">
        <v>675</v>
      </c>
      <c r="N3" s="291" t="s">
        <v>676</v>
      </c>
    </row>
    <row r="4" spans="1:14" ht="36">
      <c r="A4" s="248"/>
      <c r="B4" s="12" t="s">
        <v>694</v>
      </c>
      <c r="C4" s="12" t="s">
        <v>695</v>
      </c>
      <c r="D4" s="12" t="s">
        <v>696</v>
      </c>
      <c r="E4" s="207" t="s">
        <v>677</v>
      </c>
      <c r="F4" s="12" t="s">
        <v>697</v>
      </c>
      <c r="G4" s="236" t="s">
        <v>679</v>
      </c>
      <c r="H4" s="12" t="s">
        <v>698</v>
      </c>
      <c r="I4" s="12" t="s">
        <v>699</v>
      </c>
      <c r="J4" s="12" t="s">
        <v>700</v>
      </c>
      <c r="K4" s="236" t="s">
        <v>680</v>
      </c>
      <c r="L4" s="236" t="s">
        <v>681</v>
      </c>
      <c r="M4" s="291"/>
      <c r="N4" s="291"/>
    </row>
    <row r="5" spans="1:14" ht="13.5">
      <c r="A5" s="44" t="s">
        <v>227</v>
      </c>
      <c r="B5" s="208">
        <v>10.35745175617537</v>
      </c>
      <c r="C5" s="208">
        <v>0</v>
      </c>
      <c r="D5" s="208">
        <v>0</v>
      </c>
      <c r="E5" s="208">
        <v>0</v>
      </c>
      <c r="F5" s="208">
        <v>0</v>
      </c>
      <c r="G5" s="208">
        <v>10.35745175617537</v>
      </c>
      <c r="H5" s="208">
        <v>0</v>
      </c>
      <c r="I5" s="208">
        <v>2.2507289999999998</v>
      </c>
      <c r="J5" s="208">
        <v>0</v>
      </c>
      <c r="K5" s="208">
        <v>2.2507289999999998</v>
      </c>
      <c r="L5" s="208">
        <v>12.60818075617537</v>
      </c>
      <c r="M5" s="209">
        <v>0.00014191498704759626</v>
      </c>
      <c r="N5" s="208">
        <v>88843.19421420069</v>
      </c>
    </row>
    <row r="6" spans="1:14" ht="13.5">
      <c r="A6" s="44" t="s">
        <v>226</v>
      </c>
      <c r="B6" s="208">
        <v>5.935873790867624</v>
      </c>
      <c r="C6" s="208">
        <v>0</v>
      </c>
      <c r="D6" s="208">
        <v>0</v>
      </c>
      <c r="E6" s="208">
        <v>0</v>
      </c>
      <c r="F6" s="208">
        <v>609.320748288</v>
      </c>
      <c r="G6" s="208">
        <v>615.2566220788676</v>
      </c>
      <c r="H6" s="208">
        <v>0</v>
      </c>
      <c r="I6" s="208">
        <v>0.88452</v>
      </c>
      <c r="J6" s="208">
        <v>80.12480000000001</v>
      </c>
      <c r="K6" s="208">
        <v>81.00932</v>
      </c>
      <c r="L6" s="208">
        <v>696.2659420788676</v>
      </c>
      <c r="M6" s="209">
        <v>0.010361317195847016</v>
      </c>
      <c r="N6" s="208">
        <v>67198.59347206766</v>
      </c>
    </row>
    <row r="7" spans="1:14" ht="13.5">
      <c r="A7" s="44" t="s">
        <v>81</v>
      </c>
      <c r="B7" s="208">
        <v>53.90577548233018</v>
      </c>
      <c r="C7" s="208">
        <v>0</v>
      </c>
      <c r="D7" s="208">
        <v>0</v>
      </c>
      <c r="E7" s="208">
        <v>0</v>
      </c>
      <c r="F7" s="208">
        <v>777.8168211720001</v>
      </c>
      <c r="G7" s="208">
        <v>831.7225966543303</v>
      </c>
      <c r="H7" s="208">
        <v>0.5625176470588236</v>
      </c>
      <c r="I7" s="208">
        <v>7.189884</v>
      </c>
      <c r="J7" s="208">
        <v>5.933616000000001</v>
      </c>
      <c r="K7" s="208">
        <v>13.686017647058824</v>
      </c>
      <c r="L7" s="208">
        <v>845.4086143013892</v>
      </c>
      <c r="M7" s="209">
        <v>0.009684976429088261</v>
      </c>
      <c r="N7" s="208">
        <v>87290.7250204816</v>
      </c>
    </row>
    <row r="8" spans="1:14" ht="13.5">
      <c r="A8" s="44" t="s">
        <v>83</v>
      </c>
      <c r="B8" s="208">
        <v>56.74907221140589</v>
      </c>
      <c r="C8" s="208">
        <v>0</v>
      </c>
      <c r="D8" s="208">
        <v>0</v>
      </c>
      <c r="E8" s="208">
        <v>0</v>
      </c>
      <c r="F8" s="208">
        <v>0</v>
      </c>
      <c r="G8" s="208">
        <v>56.74907221140589</v>
      </c>
      <c r="H8" s="208">
        <v>0</v>
      </c>
      <c r="I8" s="208">
        <v>0.546156</v>
      </c>
      <c r="J8" s="208">
        <v>0</v>
      </c>
      <c r="K8" s="208">
        <v>0.546156</v>
      </c>
      <c r="L8" s="208">
        <v>57.29522821140589</v>
      </c>
      <c r="M8" s="209">
        <v>0.0008308683932051821</v>
      </c>
      <c r="N8" s="208">
        <v>68958.24739509245</v>
      </c>
    </row>
    <row r="9" spans="1:14" ht="13.5">
      <c r="A9" s="44" t="s">
        <v>85</v>
      </c>
      <c r="B9" s="208">
        <v>40.36503049308614</v>
      </c>
      <c r="C9" s="208">
        <v>0</v>
      </c>
      <c r="D9" s="208">
        <v>0</v>
      </c>
      <c r="E9" s="208">
        <v>0</v>
      </c>
      <c r="F9" s="208">
        <v>0</v>
      </c>
      <c r="G9" s="208">
        <v>40.36503049308614</v>
      </c>
      <c r="H9" s="208">
        <v>0.2918892996119787</v>
      </c>
      <c r="I9" s="208">
        <v>0.07628399999999999</v>
      </c>
      <c r="J9" s="208">
        <v>0</v>
      </c>
      <c r="K9" s="208">
        <v>0.36817329961197864</v>
      </c>
      <c r="L9" s="208">
        <v>40.73320379269812</v>
      </c>
      <c r="M9" s="209">
        <v>0.0016528431487165935</v>
      </c>
      <c r="N9" s="208">
        <v>24644.325037331466</v>
      </c>
    </row>
    <row r="10" spans="1:14" ht="13.5">
      <c r="A10" s="44" t="s">
        <v>87</v>
      </c>
      <c r="B10" s="208">
        <v>14.655846298055884</v>
      </c>
      <c r="C10" s="208">
        <v>0</v>
      </c>
      <c r="D10" s="208">
        <v>0</v>
      </c>
      <c r="E10" s="208">
        <v>0</v>
      </c>
      <c r="F10" s="208">
        <v>0</v>
      </c>
      <c r="G10" s="208">
        <v>14.655846298055884</v>
      </c>
      <c r="H10" s="208">
        <v>0</v>
      </c>
      <c r="I10" s="208">
        <v>0.028079999999999997</v>
      </c>
      <c r="J10" s="208">
        <v>0</v>
      </c>
      <c r="K10" s="208">
        <v>0.028079999999999997</v>
      </c>
      <c r="L10" s="208">
        <v>14.683926298055884</v>
      </c>
      <c r="M10" s="209">
        <v>0.0005957845496932336</v>
      </c>
      <c r="N10" s="208">
        <v>24646.369741572795</v>
      </c>
    </row>
    <row r="11" spans="1:14" ht="13.5">
      <c r="A11" s="44" t="s">
        <v>89</v>
      </c>
      <c r="B11" s="208">
        <v>40.49532628428152</v>
      </c>
      <c r="C11" s="208">
        <v>0</v>
      </c>
      <c r="D11" s="208">
        <v>0</v>
      </c>
      <c r="E11" s="208">
        <v>0</v>
      </c>
      <c r="F11" s="208">
        <v>382.61538299999995</v>
      </c>
      <c r="G11" s="208">
        <v>423.1107092842815</v>
      </c>
      <c r="H11" s="208">
        <v>0</v>
      </c>
      <c r="I11" s="208">
        <v>1.31976</v>
      </c>
      <c r="J11" s="208">
        <v>69.855</v>
      </c>
      <c r="K11" s="208">
        <v>71.17476</v>
      </c>
      <c r="L11" s="208">
        <v>494.2854692842815</v>
      </c>
      <c r="M11" s="209">
        <v>0.025301765633194587</v>
      </c>
      <c r="N11" s="208">
        <v>19535.611721729212</v>
      </c>
    </row>
    <row r="12" spans="1:14" ht="13.5">
      <c r="A12" s="44" t="s">
        <v>91</v>
      </c>
      <c r="B12" s="208">
        <v>58.67949608353502</v>
      </c>
      <c r="C12" s="208">
        <v>49.7445284</v>
      </c>
      <c r="D12" s="208">
        <v>0</v>
      </c>
      <c r="E12" s="208">
        <v>0</v>
      </c>
      <c r="F12" s="208">
        <v>1539.093470472</v>
      </c>
      <c r="G12" s="208">
        <v>1647.517494955535</v>
      </c>
      <c r="H12" s="208">
        <v>0</v>
      </c>
      <c r="I12" s="208">
        <v>2.191176</v>
      </c>
      <c r="J12" s="208">
        <v>491.3143</v>
      </c>
      <c r="K12" s="208">
        <v>493.505476</v>
      </c>
      <c r="L12" s="208">
        <v>2141.022970955535</v>
      </c>
      <c r="M12" s="209">
        <v>0.05510207612554626</v>
      </c>
      <c r="N12" s="208">
        <v>38855.577166953975</v>
      </c>
    </row>
    <row r="13" spans="1:14" ht="13.5">
      <c r="A13" s="44" t="s">
        <v>93</v>
      </c>
      <c r="B13" s="208">
        <v>61.85876481726722</v>
      </c>
      <c r="C13" s="208">
        <v>0</v>
      </c>
      <c r="D13" s="208">
        <v>0</v>
      </c>
      <c r="E13" s="208">
        <v>0</v>
      </c>
      <c r="F13" s="208">
        <v>496.763555112</v>
      </c>
      <c r="G13" s="208">
        <v>558.6223199292672</v>
      </c>
      <c r="H13" s="208">
        <v>39.764025408103514</v>
      </c>
      <c r="I13" s="208">
        <v>1.42038</v>
      </c>
      <c r="J13" s="208">
        <v>310.2864</v>
      </c>
      <c r="K13" s="208">
        <v>351.4708054081035</v>
      </c>
      <c r="L13" s="208">
        <v>910.0931253373707</v>
      </c>
      <c r="M13" s="209">
        <v>0.02155858778306758</v>
      </c>
      <c r="N13" s="208">
        <v>42214.87671155208</v>
      </c>
    </row>
    <row r="14" spans="1:14" ht="13.5">
      <c r="A14" s="44" t="s">
        <v>95</v>
      </c>
      <c r="B14" s="208">
        <v>70.5988985474047</v>
      </c>
      <c r="C14" s="208">
        <v>0</v>
      </c>
      <c r="D14" s="208">
        <v>0</v>
      </c>
      <c r="E14" s="208">
        <v>13.548491770344905</v>
      </c>
      <c r="F14" s="208">
        <v>266.53042634400003</v>
      </c>
      <c r="G14" s="208">
        <v>350.67781666174966</v>
      </c>
      <c r="H14" s="208">
        <v>30.629122246820895</v>
      </c>
      <c r="I14" s="208">
        <v>2.9685239999999995</v>
      </c>
      <c r="J14" s="208">
        <v>98.3754</v>
      </c>
      <c r="K14" s="208">
        <v>131.9730462468209</v>
      </c>
      <c r="L14" s="208">
        <v>482.65086290857056</v>
      </c>
      <c r="M14" s="209">
        <v>0.02509833978740387</v>
      </c>
      <c r="N14" s="208">
        <v>19230.39001770145</v>
      </c>
    </row>
    <row r="15" spans="1:14" ht="13.5">
      <c r="A15" s="44" t="s">
        <v>97</v>
      </c>
      <c r="B15" s="208">
        <v>273.2355784724772</v>
      </c>
      <c r="C15" s="208">
        <v>0</v>
      </c>
      <c r="D15" s="208">
        <v>0</v>
      </c>
      <c r="E15" s="208">
        <v>0</v>
      </c>
      <c r="F15" s="208">
        <v>944.269111024</v>
      </c>
      <c r="G15" s="208">
        <v>1217.504689496477</v>
      </c>
      <c r="H15" s="208">
        <v>0</v>
      </c>
      <c r="I15" s="208">
        <v>1.4011919999999998</v>
      </c>
      <c r="J15" s="208">
        <v>60.038062000000004</v>
      </c>
      <c r="K15" s="208">
        <v>61.439254000000005</v>
      </c>
      <c r="L15" s="208">
        <v>1278.943943496477</v>
      </c>
      <c r="M15" s="209">
        <v>0.030796384617133854</v>
      </c>
      <c r="N15" s="208">
        <v>41529.02879336442</v>
      </c>
    </row>
    <row r="16" spans="1:14" ht="13.5">
      <c r="A16" s="44" t="s">
        <v>99</v>
      </c>
      <c r="B16" s="208">
        <v>319.71973449556634</v>
      </c>
      <c r="C16" s="208">
        <v>0</v>
      </c>
      <c r="D16" s="208">
        <v>0</v>
      </c>
      <c r="E16" s="208">
        <v>0</v>
      </c>
      <c r="F16" s="208">
        <v>599.6997329400001</v>
      </c>
      <c r="G16" s="208">
        <v>919.4194674355665</v>
      </c>
      <c r="H16" s="208">
        <v>99.33082485055408</v>
      </c>
      <c r="I16" s="208">
        <v>2.468232</v>
      </c>
      <c r="J16" s="208">
        <v>54.1338</v>
      </c>
      <c r="K16" s="208">
        <v>155.9328568505541</v>
      </c>
      <c r="L16" s="208">
        <v>1075.3523242861206</v>
      </c>
      <c r="M16" s="209">
        <v>0.022561264524590424</v>
      </c>
      <c r="N16" s="208">
        <v>47663.65480596405</v>
      </c>
    </row>
    <row r="17" spans="1:14" ht="13.5">
      <c r="A17" s="44" t="s">
        <v>101</v>
      </c>
      <c r="B17" s="208">
        <v>40.45988387134077</v>
      </c>
      <c r="C17" s="208">
        <v>0</v>
      </c>
      <c r="D17" s="208">
        <v>0</v>
      </c>
      <c r="E17" s="208">
        <v>0</v>
      </c>
      <c r="F17" s="208">
        <v>144.869276016</v>
      </c>
      <c r="G17" s="208">
        <v>185.32915988734075</v>
      </c>
      <c r="H17" s="208">
        <v>0.18020991541261294</v>
      </c>
      <c r="I17" s="208">
        <v>3.8727</v>
      </c>
      <c r="J17" s="208">
        <v>19.57914</v>
      </c>
      <c r="K17" s="208">
        <v>23.632049915412612</v>
      </c>
      <c r="L17" s="208">
        <v>208.96120980275336</v>
      </c>
      <c r="M17" s="209">
        <v>0.004190292565765333</v>
      </c>
      <c r="N17" s="208">
        <v>49867.928437733746</v>
      </c>
    </row>
    <row r="18" spans="1:14" ht="13.5">
      <c r="A18" s="44" t="s">
        <v>103</v>
      </c>
      <c r="B18" s="208">
        <v>80.38887265033237</v>
      </c>
      <c r="C18" s="208">
        <v>0</v>
      </c>
      <c r="D18" s="208">
        <v>0</v>
      </c>
      <c r="E18" s="208">
        <v>0</v>
      </c>
      <c r="F18" s="208">
        <v>0</v>
      </c>
      <c r="G18" s="208">
        <v>80.38887265033237</v>
      </c>
      <c r="H18" s="208">
        <v>60.09146253170705</v>
      </c>
      <c r="I18" s="208">
        <v>0.754416</v>
      </c>
      <c r="J18" s="208">
        <v>0</v>
      </c>
      <c r="K18" s="208">
        <v>60.84587853170705</v>
      </c>
      <c r="L18" s="208">
        <v>141.23475118203942</v>
      </c>
      <c r="M18" s="209">
        <v>0.006836523041287313</v>
      </c>
      <c r="N18" s="208">
        <v>20658.856896859812</v>
      </c>
    </row>
    <row r="19" spans="1:14" ht="13.5">
      <c r="A19" s="44" t="s">
        <v>105</v>
      </c>
      <c r="B19" s="208">
        <v>201.06463257796753</v>
      </c>
      <c r="C19" s="208">
        <v>0</v>
      </c>
      <c r="D19" s="208">
        <v>0</v>
      </c>
      <c r="E19" s="208">
        <v>0</v>
      </c>
      <c r="F19" s="208">
        <v>0</v>
      </c>
      <c r="G19" s="208">
        <v>201.06463257796753</v>
      </c>
      <c r="H19" s="208">
        <v>0.4314885298611859</v>
      </c>
      <c r="I19" s="208">
        <v>0.28079999999999994</v>
      </c>
      <c r="J19" s="208">
        <v>0</v>
      </c>
      <c r="K19" s="208">
        <v>0.7122885298611858</v>
      </c>
      <c r="L19" s="208">
        <v>201.7769211078287</v>
      </c>
      <c r="M19" s="209">
        <v>0.006703975859943218</v>
      </c>
      <c r="N19" s="208">
        <v>30098.097803940742</v>
      </c>
    </row>
    <row r="20" spans="1:14" ht="13.5">
      <c r="A20" s="44" t="s">
        <v>107</v>
      </c>
      <c r="B20" s="208">
        <v>62.885623868343664</v>
      </c>
      <c r="C20" s="208">
        <v>0</v>
      </c>
      <c r="D20" s="208">
        <v>0</v>
      </c>
      <c r="E20" s="208">
        <v>0</v>
      </c>
      <c r="F20" s="208">
        <v>289.352098</v>
      </c>
      <c r="G20" s="208">
        <v>352.23772186834367</v>
      </c>
      <c r="H20" s="208">
        <v>55.02871312108432</v>
      </c>
      <c r="I20" s="208">
        <v>10.376129046385966</v>
      </c>
      <c r="J20" s="208">
        <v>5.68879</v>
      </c>
      <c r="K20" s="208">
        <v>71.09363216747029</v>
      </c>
      <c r="L20" s="208">
        <v>423.33135403581394</v>
      </c>
      <c r="M20" s="209">
        <v>0.013076610999693393</v>
      </c>
      <c r="N20" s="208">
        <v>32373.1702385075</v>
      </c>
    </row>
    <row r="21" spans="1:14" ht="13.5">
      <c r="A21" s="44" t="s">
        <v>109</v>
      </c>
      <c r="B21" s="208">
        <v>67.00041976659473</v>
      </c>
      <c r="C21" s="208">
        <v>0</v>
      </c>
      <c r="D21" s="208">
        <v>0</v>
      </c>
      <c r="E21" s="208">
        <v>0</v>
      </c>
      <c r="F21" s="208">
        <v>378.10744812</v>
      </c>
      <c r="G21" s="208">
        <v>445.10786788659476</v>
      </c>
      <c r="H21" s="208">
        <v>0</v>
      </c>
      <c r="I21" s="208">
        <v>0.7076159999999999</v>
      </c>
      <c r="J21" s="208">
        <v>58.80285</v>
      </c>
      <c r="K21" s="208">
        <v>59.510466</v>
      </c>
      <c r="L21" s="208">
        <v>504.61833388659477</v>
      </c>
      <c r="M21" s="209">
        <v>0.02635649623438957</v>
      </c>
      <c r="N21" s="208">
        <v>19145.880749815908</v>
      </c>
    </row>
    <row r="22" spans="1:14" ht="13.5">
      <c r="A22" s="44" t="s">
        <v>111</v>
      </c>
      <c r="B22" s="208">
        <v>32.84126662246826</v>
      </c>
      <c r="C22" s="208">
        <v>0</v>
      </c>
      <c r="D22" s="208">
        <v>0</v>
      </c>
      <c r="E22" s="208">
        <v>0</v>
      </c>
      <c r="F22" s="208">
        <v>0</v>
      </c>
      <c r="G22" s="208">
        <v>32.84126662246826</v>
      </c>
      <c r="H22" s="208">
        <v>58.08623283335752</v>
      </c>
      <c r="I22" s="208">
        <v>0.046799999999999994</v>
      </c>
      <c r="J22" s="208">
        <v>0</v>
      </c>
      <c r="K22" s="208">
        <v>58.13303283335752</v>
      </c>
      <c r="L22" s="208">
        <v>90.97429945582579</v>
      </c>
      <c r="M22" s="209">
        <v>0.008144498878214465</v>
      </c>
      <c r="N22" s="208">
        <v>11170.03032552081</v>
      </c>
    </row>
    <row r="23" spans="1:14" ht="13.5">
      <c r="A23" s="44" t="s">
        <v>113</v>
      </c>
      <c r="B23" s="208">
        <v>130.99425018204678</v>
      </c>
      <c r="C23" s="208">
        <v>0</v>
      </c>
      <c r="D23" s="208">
        <v>0</v>
      </c>
      <c r="E23" s="208">
        <v>0</v>
      </c>
      <c r="F23" s="208">
        <v>547.305403392</v>
      </c>
      <c r="G23" s="208">
        <v>678.2996535740468</v>
      </c>
      <c r="H23" s="208">
        <v>0</v>
      </c>
      <c r="I23" s="208">
        <v>0.7838999999999999</v>
      </c>
      <c r="J23" s="208">
        <v>92.6208</v>
      </c>
      <c r="K23" s="208">
        <v>93.4047</v>
      </c>
      <c r="L23" s="208">
        <v>771.7043535740469</v>
      </c>
      <c r="M23" s="209">
        <v>0.025761992912365108</v>
      </c>
      <c r="N23" s="208">
        <v>29955.14967336429</v>
      </c>
    </row>
    <row r="24" spans="1:14" ht="13.5">
      <c r="A24" s="44" t="s">
        <v>114</v>
      </c>
      <c r="B24" s="208">
        <v>271.1418689530236</v>
      </c>
      <c r="C24" s="208">
        <v>0</v>
      </c>
      <c r="D24" s="208">
        <v>0</v>
      </c>
      <c r="E24" s="208">
        <v>0</v>
      </c>
      <c r="F24" s="208">
        <v>314.95268598</v>
      </c>
      <c r="G24" s="208">
        <v>586.0945549330236</v>
      </c>
      <c r="H24" s="208">
        <v>86.00179787093052</v>
      </c>
      <c r="I24" s="208">
        <v>0.42119999999999996</v>
      </c>
      <c r="J24" s="208">
        <v>82.65328</v>
      </c>
      <c r="K24" s="208">
        <v>169.0762778709305</v>
      </c>
      <c r="L24" s="208">
        <v>755.1708328039541</v>
      </c>
      <c r="M24" s="209">
        <v>0.023304594155147584</v>
      </c>
      <c r="N24" s="208">
        <v>32404.37605463084</v>
      </c>
    </row>
    <row r="25" spans="1:14" ht="13.5">
      <c r="A25" s="44" t="s">
        <v>116</v>
      </c>
      <c r="B25" s="208">
        <v>283.34602335209735</v>
      </c>
      <c r="C25" s="208">
        <v>0</v>
      </c>
      <c r="D25" s="208">
        <v>0</v>
      </c>
      <c r="E25" s="208">
        <v>0</v>
      </c>
      <c r="F25" s="208">
        <v>607.9124975799999</v>
      </c>
      <c r="G25" s="208">
        <v>891.2585209320973</v>
      </c>
      <c r="H25" s="208">
        <v>50.030844083492696</v>
      </c>
      <c r="I25" s="208">
        <v>9.642109691861208</v>
      </c>
      <c r="J25" s="208">
        <v>78.52</v>
      </c>
      <c r="K25" s="208">
        <v>138.19295377535389</v>
      </c>
      <c r="L25" s="208">
        <v>1029.4514747074513</v>
      </c>
      <c r="M25" s="209">
        <v>0.032344784243594965</v>
      </c>
      <c r="N25" s="208">
        <v>31827.43365837437</v>
      </c>
    </row>
    <row r="26" spans="1:14" ht="13.5">
      <c r="A26" s="44" t="s">
        <v>118</v>
      </c>
      <c r="B26" s="208">
        <v>176.91926134897014</v>
      </c>
      <c r="C26" s="208">
        <v>0</v>
      </c>
      <c r="D26" s="208">
        <v>0</v>
      </c>
      <c r="E26" s="208">
        <v>0</v>
      </c>
      <c r="F26" s="208">
        <v>435.219982312</v>
      </c>
      <c r="G26" s="208">
        <v>612.1392436609701</v>
      </c>
      <c r="H26" s="208">
        <v>33.55871663386579</v>
      </c>
      <c r="I26" s="208">
        <v>0.28875599999999996</v>
      </c>
      <c r="J26" s="208">
        <v>59.38186</v>
      </c>
      <c r="K26" s="208">
        <v>93.2293326338658</v>
      </c>
      <c r="L26" s="208">
        <v>705.368576294836</v>
      </c>
      <c r="M26" s="209">
        <v>0.03527863254784681</v>
      </c>
      <c r="N26" s="208">
        <v>19994.215346589088</v>
      </c>
    </row>
    <row r="27" spans="1:14" ht="13.5">
      <c r="A27" s="44" t="s">
        <v>120</v>
      </c>
      <c r="B27" s="208">
        <v>156.3171543992784</v>
      </c>
      <c r="C27" s="208">
        <v>0</v>
      </c>
      <c r="D27" s="208">
        <v>0</v>
      </c>
      <c r="E27" s="208">
        <v>15.542802806444625</v>
      </c>
      <c r="F27" s="208">
        <v>346.38418890400004</v>
      </c>
      <c r="G27" s="208">
        <v>518.244146109723</v>
      </c>
      <c r="H27" s="208">
        <v>36.10657131926624</v>
      </c>
      <c r="I27" s="208">
        <v>0.258336</v>
      </c>
      <c r="J27" s="208">
        <v>40.84275</v>
      </c>
      <c r="K27" s="208">
        <v>77.20765731926625</v>
      </c>
      <c r="L27" s="208">
        <v>595.4518034289893</v>
      </c>
      <c r="M27" s="209">
        <v>0.020276762834781022</v>
      </c>
      <c r="N27" s="208">
        <v>29366.21630784191</v>
      </c>
    </row>
    <row r="28" spans="1:14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3.5">
      <c r="A29" s="45" t="s">
        <v>682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</row>
    <row r="30" spans="1:14" ht="13.5">
      <c r="A30" s="210" t="s">
        <v>683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</row>
    <row r="31" spans="1:14" ht="13.5">
      <c r="A31" s="210" t="s">
        <v>684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</row>
    <row r="32" spans="1:14" ht="13.5">
      <c r="A32" s="210" t="s">
        <v>685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</row>
    <row r="33" ht="13.5">
      <c r="B33" s="57"/>
    </row>
    <row r="34" ht="13.5">
      <c r="B34" s="96"/>
    </row>
    <row r="35" ht="13.5">
      <c r="B35" s="57"/>
    </row>
    <row r="36" ht="13.5">
      <c r="B36" s="57"/>
    </row>
    <row r="37" ht="13.5">
      <c r="B37" s="57"/>
    </row>
    <row r="38" ht="13.5">
      <c r="B38" s="57"/>
    </row>
    <row r="39" ht="13.5">
      <c r="B39" s="57"/>
    </row>
    <row r="40" ht="13.5">
      <c r="B40" s="57"/>
    </row>
    <row r="41" ht="13.5">
      <c r="B41" s="57"/>
    </row>
    <row r="42" ht="13.5">
      <c r="B42" s="57"/>
    </row>
    <row r="43" ht="13.5">
      <c r="B43" s="57"/>
    </row>
    <row r="44" ht="13.5">
      <c r="B44" s="57"/>
    </row>
    <row r="45" ht="13.5">
      <c r="B45" s="57"/>
    </row>
    <row r="46" ht="13.5">
      <c r="B46" s="57"/>
    </row>
    <row r="47" ht="13.5">
      <c r="B47" s="57"/>
    </row>
    <row r="48" ht="13.5">
      <c r="B48" s="57"/>
    </row>
    <row r="49" ht="13.5">
      <c r="B49" s="57"/>
    </row>
    <row r="50" ht="13.5">
      <c r="B50" s="57"/>
    </row>
    <row r="51" ht="13.5">
      <c r="B51" s="57"/>
    </row>
    <row r="52" ht="13.5">
      <c r="B52" s="57"/>
    </row>
  </sheetData>
  <sheetProtection/>
  <mergeCells count="4">
    <mergeCell ref="A3:A4"/>
    <mergeCell ref="B3:L3"/>
    <mergeCell ref="M3:M4"/>
    <mergeCell ref="N3:N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アークプリント</cp:lastModifiedBy>
  <cp:lastPrinted>2019-04-02T02:40:58Z</cp:lastPrinted>
  <dcterms:created xsi:type="dcterms:W3CDTF">2009-04-01T05:16:00Z</dcterms:created>
  <dcterms:modified xsi:type="dcterms:W3CDTF">2019-05-10T00:58:29Z</dcterms:modified>
  <cp:category/>
  <cp:version/>
  <cp:contentType/>
  <cp:contentStatus/>
</cp:coreProperties>
</file>