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5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" sheetId="5" r:id="rId5"/>
    <sheet name="財政（６）" sheetId="6" r:id="rId6"/>
  </sheets>
  <definedNames/>
  <calcPr fullCalcOnLoad="1"/>
</workbook>
</file>

<file path=xl/sharedStrings.xml><?xml version="1.0" encoding="utf-8"?>
<sst xmlns="http://schemas.openxmlformats.org/spreadsheetml/2006/main" count="561" uniqueCount="102">
  <si>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</si>
  <si>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</si>
  <si>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</si>
  <si>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</si>
  <si>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</si>
  <si>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</si>
  <si>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</si>
  <si>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</si>
  <si>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</si>
  <si>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</si>
  <si>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</si>
  <si>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</si>
  <si>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</si>
  <si>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</si>
  <si>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</si>
  <si>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</si>
  <si>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</si>
  <si>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</si>
  <si>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</si>
  <si>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</si>
  <si>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</si>
  <si>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</si>
  <si>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</si>
  <si>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</si>
  <si>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</si>
  <si>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</si>
  <si>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</si>
  <si>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</si>
  <si>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</si>
  <si>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</si>
  <si>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</si>
  <si>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</si>
  <si>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</si>
  <si>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</si>
  <si>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</si>
  <si>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</si>
  <si>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</si>
  <si>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</si>
  <si>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</si>
  <si>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</si>
  <si>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</si>
  <si>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</si>
  <si>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</si>
  <si>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</si>
  <si>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</si>
  <si>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</si>
  <si>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</si>
  <si>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</si>
  <si>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</si>
  <si>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</si>
  <si>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</si>
  <si>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</si>
  <si>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</si>
  <si>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</si>
  <si>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</si>
  <si>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</si>
  <si>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</si>
  <si>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</si>
  <si>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</si>
  <si>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</si>
  <si>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</si>
  <si>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</si>
  <si>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</si>
  <si>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</si>
  <si>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</si>
  <si>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</si>
  <si>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</si>
  <si>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</si>
  <si>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</si>
  <si>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</si>
  <si>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</si>
  <si>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</si>
  <si>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</si>
  <si>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</si>
  <si>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</si>
  <si>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</si>
  <si>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</si>
  <si>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2003年度および2002年度は各年度決算カード</t>
  </si>
  <si>
    <t>財政（５）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</si>
  <si>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</si>
  <si>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</si>
  <si>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</si>
  <si>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</si>
  <si>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</si>
  <si>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</si>
  <si>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</si>
  <si>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</si>
  <si>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</si>
  <si>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</si>
  <si>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</si>
  <si>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</si>
  <si>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</si>
  <si>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</si>
  <si>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</si>
  <si>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</si>
  <si>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</si>
  <si>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r>
      <t>出所：201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年度決算カード</t>
    </r>
  </si>
  <si>
    <r>
      <t>201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年度決算歳入額</t>
    </r>
  </si>
  <si>
    <r>
      <t>201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年度決算歳出額</t>
    </r>
  </si>
  <si>
    <r>
      <t>201</t>
    </r>
    <r>
      <rPr>
        <sz val="10"/>
        <rFont val="ＭＳ Ｐゴシック"/>
        <family val="3"/>
      </rPr>
      <t>2</t>
    </r>
    <r>
      <rPr>
        <sz val="10"/>
        <rFont val="ＭＳ Ｐゴシック"/>
        <family val="3"/>
      </rPr>
      <t>年度
標準財政規模</t>
    </r>
  </si>
  <si>
    <t>出所：2012年度決算カード</t>
  </si>
  <si>
    <t>2012年度決算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</si>
</sst>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180" fontId="3" fillId="0" borderId="0" xfId="62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6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185" fontId="4" fillId="0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86" fontId="3" fillId="0" borderId="10" xfId="62" applyNumberFormat="1" applyFont="1" applyBorder="1" applyAlignment="1">
      <alignment wrapText="1"/>
      <protection/>
    </xf>
    <xf numFmtId="215" fontId="3" fillId="0" borderId="10" xfId="62" applyNumberFormat="1" applyFont="1" applyBorder="1" applyAlignment="1">
      <alignment wrapText="1"/>
      <protection/>
    </xf>
    <xf numFmtId="212" fontId="3" fillId="0" borderId="10" xfId="49" applyNumberFormat="1" applyFont="1" applyBorder="1" applyAlignment="1">
      <alignment wrapText="1"/>
    </xf>
    <xf numFmtId="188" fontId="4" fillId="33" borderId="10" xfId="0" applyNumberFormat="1" applyFont="1" applyFill="1" applyBorder="1" applyAlignment="1">
      <alignment horizontal="right" vertical="center" wrapText="1"/>
    </xf>
    <xf numFmtId="191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right" vertical="center"/>
    </xf>
    <xf numFmtId="187" fontId="4" fillId="33" borderId="10" xfId="0" applyNumberFormat="1" applyFont="1" applyFill="1" applyBorder="1" applyAlignment="1">
      <alignment horizontal="right" vertical="center" wrapText="1"/>
    </xf>
    <xf numFmtId="190" fontId="4" fillId="0" borderId="10" xfId="0" applyNumberFormat="1" applyFont="1" applyBorder="1" applyAlignment="1">
      <alignment horizontal="right" vertical="center" wrapText="1"/>
    </xf>
    <xf numFmtId="214" fontId="3" fillId="0" borderId="0" xfId="62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62" applyNumberFormat="1" applyFont="1" applyFill="1" applyBorder="1" applyAlignment="1">
      <alignment horizontal="left"/>
      <protection/>
    </xf>
    <xf numFmtId="214" fontId="3" fillId="0" borderId="0" xfId="62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49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183" fontId="3" fillId="0" borderId="0" xfId="62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62" applyNumberFormat="1" applyFont="1" applyFill="1" applyBorder="1" applyAlignment="1">
      <alignment horizontal="left" wrapText="1"/>
      <protection/>
    </xf>
    <xf numFmtId="215" fontId="3" fillId="0" borderId="10" xfId="62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62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49" applyNumberFormat="1" applyFont="1" applyFill="1" applyBorder="1" applyAlignment="1">
      <alignment horizontal="right" wrapText="1" shrinkToFit="1"/>
    </xf>
    <xf numFmtId="188" fontId="4" fillId="0" borderId="10" xfId="0" applyNumberFormat="1" applyFont="1" applyBorder="1" applyAlignment="1">
      <alignment horizontal="right" vertical="center" wrapText="1"/>
    </xf>
    <xf numFmtId="214" fontId="3" fillId="0" borderId="10" xfId="62" applyNumberFormat="1" applyFont="1" applyBorder="1" applyAlignment="1">
      <alignment horizontal="right" wrapText="1"/>
      <protection/>
    </xf>
    <xf numFmtId="189" fontId="3" fillId="0" borderId="10" xfId="62" applyNumberFormat="1" applyFont="1" applyBorder="1" applyAlignment="1">
      <alignment horizontal="right" wrapText="1"/>
      <protection/>
    </xf>
    <xf numFmtId="40" fontId="3" fillId="0" borderId="10" xfId="49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right" vertical="center" wrapText="1"/>
    </xf>
    <xf numFmtId="189" fontId="4" fillId="0" borderId="13" xfId="0" applyNumberFormat="1" applyFont="1" applyBorder="1" applyAlignment="1">
      <alignment horizontal="right" vertical="center" wrapText="1"/>
    </xf>
    <xf numFmtId="214" fontId="3" fillId="0" borderId="10" xfId="62" applyNumberFormat="1" applyFont="1" applyFill="1" applyBorder="1" applyAlignment="1">
      <alignment horizontal="right" wrapText="1"/>
      <protection/>
    </xf>
    <xf numFmtId="189" fontId="3" fillId="0" borderId="10" xfId="62" applyNumberFormat="1" applyFont="1" applyFill="1" applyBorder="1" applyAlignment="1">
      <alignment horizontal="right" wrapText="1"/>
      <protection/>
    </xf>
    <xf numFmtId="40" fontId="3" fillId="0" borderId="10" xfId="49" applyNumberFormat="1" applyFont="1" applyFill="1" applyBorder="1" applyAlignment="1">
      <alignment horizontal="right" wrapText="1"/>
    </xf>
    <xf numFmtId="189" fontId="4" fillId="0" borderId="14" xfId="0" applyNumberFormat="1" applyFont="1" applyBorder="1" applyAlignment="1">
      <alignment horizontal="right" vertical="center" wrapText="1"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3" xfId="0" applyNumberFormat="1" applyFont="1" applyBorder="1" applyAlignment="1">
      <alignment horizontal="right" shrinkToFit="1"/>
    </xf>
    <xf numFmtId="189" fontId="4" fillId="0" borderId="10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3" xfId="0" applyNumberFormat="1" applyFont="1" applyBorder="1" applyAlignment="1">
      <alignment horizontal="right"/>
    </xf>
    <xf numFmtId="189" fontId="4" fillId="0" borderId="10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3" xfId="0" applyNumberFormat="1" applyFont="1" applyFill="1" applyBorder="1" applyAlignment="1">
      <alignment horizontal="right" shrinkToFit="1"/>
    </xf>
    <xf numFmtId="189" fontId="4" fillId="0" borderId="10" xfId="0" applyNumberFormat="1" applyFont="1" applyFill="1" applyBorder="1" applyAlignment="1">
      <alignment horizontal="right" shrinkToFit="1"/>
    </xf>
    <xf numFmtId="187" fontId="4" fillId="0" borderId="10" xfId="0" applyNumberFormat="1" applyFont="1" applyBorder="1" applyAlignment="1">
      <alignment horizontal="right" vertical="center" wrapTex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183" fontId="3" fillId="0" borderId="10" xfId="62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62" applyNumberFormat="1" applyFont="1" applyBorder="1" applyAlignment="1">
      <alignment horizontal="distributed" vertical="center" wrapText="1"/>
      <protection/>
    </xf>
    <xf numFmtId="180" fontId="3" fillId="0" borderId="10" xfId="62" applyNumberFormat="1" applyFont="1" applyFill="1" applyBorder="1" applyAlignment="1">
      <alignment horizontal="distributed" vertical="center" wrapText="1"/>
      <protection/>
    </xf>
    <xf numFmtId="215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181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62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62" applyNumberFormat="1" applyFont="1" applyFill="1" applyBorder="1" applyAlignment="1">
      <alignment horizontal="right" wrapText="1"/>
      <protection/>
    </xf>
    <xf numFmtId="189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1" xfId="0" applyFont="1" applyBorder="1" applyAlignment="1">
      <alignment vertical="center" wrapText="1"/>
    </xf>
    <xf numFmtId="180" fontId="3" fillId="0" borderId="14" xfId="62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/>
    </xf>
    <xf numFmtId="215" fontId="3" fillId="0" borderId="10" xfId="62" applyNumberFormat="1" applyFont="1" applyBorder="1" applyAlignment="1">
      <alignment horizontal="right" vertical="center" wrapText="1"/>
      <protection/>
    </xf>
    <xf numFmtId="215" fontId="3" fillId="0" borderId="10" xfId="62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9" fontId="3" fillId="0" borderId="10" xfId="62" applyNumberFormat="1" applyFont="1" applyBorder="1" applyAlignment="1">
      <alignment horizontal="distributed" vertical="center" wrapText="1"/>
      <protection/>
    </xf>
    <xf numFmtId="214" fontId="3" fillId="0" borderId="10" xfId="62" applyNumberFormat="1" applyFont="1" applyBorder="1" applyAlignment="1">
      <alignment horizontal="distributed" vertical="center" wrapText="1"/>
      <protection/>
    </xf>
    <xf numFmtId="214" fontId="3" fillId="0" borderId="10" xfId="62" applyNumberFormat="1" applyFont="1" applyFill="1" applyBorder="1" applyAlignment="1">
      <alignment horizontal="distributed" vertical="center" wrapText="1"/>
      <protection/>
    </xf>
    <xf numFmtId="189" fontId="3" fillId="0" borderId="10" xfId="62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3" fontId="4" fillId="0" borderId="10" xfId="49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183" fontId="4" fillId="0" borderId="11" xfId="0" applyNumberFormat="1" applyFont="1" applyBorder="1" applyAlignment="1">
      <alignment horizontal="center" vertical="center" wrapText="1"/>
    </xf>
    <xf numFmtId="183" fontId="4" fillId="0" borderId="15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7" xfId="0" applyNumberFormat="1" applyFont="1" applyBorder="1" applyAlignment="1">
      <alignment horizontal="center" vertical="center" wrapText="1"/>
    </xf>
    <xf numFmtId="183" fontId="2" fillId="0" borderId="13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7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E31" sqref="E31"/>
    </sheetView>
  </sheetViews>
  <sheetFormatPr defaultColWidth="9.00390625" defaultRowHeight="13.5"/>
  <cols>
    <col min="1" max="1" width="9.00390625" style="53" customWidth="1"/>
    <col min="2" max="2" width="12.50390625" style="53" customWidth="1"/>
    <col min="3" max="3" width="12.25390625" style="53" customWidth="1"/>
    <col min="4" max="4" width="11.75390625" style="53" customWidth="1"/>
    <col min="5" max="5" width="4.75390625" style="53" customWidth="1"/>
    <col min="6" max="6" width="10.25390625" style="53" customWidth="1"/>
    <col min="7" max="7" width="12.00390625" style="53" customWidth="1"/>
    <col min="8" max="9" width="12.375" style="53" customWidth="1"/>
    <col min="10" max="16384" width="9.00390625" style="53" customWidth="1"/>
  </cols>
  <sheetData>
    <row r="1" ht="14.25">
      <c r="A1" s="52" t="s">
        <v>35</v>
      </c>
    </row>
    <row r="2" s="55" customFormat="1" ht="14.25">
      <c r="A2" s="54" t="s">
        <v>32</v>
      </c>
    </row>
    <row r="4" spans="1:9" ht="29.25" customHeight="1">
      <c r="A4" s="56"/>
      <c r="B4" s="108" t="s">
        <v>97</v>
      </c>
      <c r="C4" s="108" t="s">
        <v>98</v>
      </c>
      <c r="D4" s="108" t="s">
        <v>99</v>
      </c>
      <c r="E4" s="57"/>
      <c r="F4" s="96"/>
      <c r="G4" s="108" t="s">
        <v>97</v>
      </c>
      <c r="H4" s="108" t="s">
        <v>98</v>
      </c>
      <c r="I4" s="108" t="s">
        <v>99</v>
      </c>
    </row>
    <row r="5" spans="1:10" ht="13.5">
      <c r="A5" s="109" t="s">
        <v>21</v>
      </c>
      <c r="B5" s="110">
        <v>47079210</v>
      </c>
      <c r="C5" s="110">
        <v>45447938</v>
      </c>
      <c r="D5" s="110">
        <v>29870326</v>
      </c>
      <c r="E5" s="58"/>
      <c r="F5" s="92" t="s">
        <v>36</v>
      </c>
      <c r="G5" s="111">
        <v>187374196</v>
      </c>
      <c r="H5" s="111">
        <v>183797232</v>
      </c>
      <c r="I5" s="111">
        <v>103319156</v>
      </c>
      <c r="J5" s="57"/>
    </row>
    <row r="6" spans="1:10" ht="13.5">
      <c r="A6" s="109" t="s">
        <v>22</v>
      </c>
      <c r="B6" s="110">
        <v>78671108</v>
      </c>
      <c r="C6" s="110">
        <v>76262386</v>
      </c>
      <c r="D6" s="110">
        <v>41187447</v>
      </c>
      <c r="E6" s="57"/>
      <c r="F6" s="92" t="s">
        <v>37</v>
      </c>
      <c r="G6" s="110">
        <v>71462832</v>
      </c>
      <c r="H6" s="110">
        <v>67492823</v>
      </c>
      <c r="I6" s="110">
        <v>37565125</v>
      </c>
      <c r="J6" s="57"/>
    </row>
    <row r="7" spans="1:10" ht="13.5">
      <c r="A7" s="109" t="s">
        <v>0</v>
      </c>
      <c r="B7" s="110">
        <v>107104357</v>
      </c>
      <c r="C7" s="110">
        <v>100128063</v>
      </c>
      <c r="D7" s="110">
        <v>73995350</v>
      </c>
      <c r="E7" s="57"/>
      <c r="F7" s="92" t="s">
        <v>38</v>
      </c>
      <c r="G7" s="110">
        <v>58789077</v>
      </c>
      <c r="H7" s="110">
        <v>55755976</v>
      </c>
      <c r="I7" s="110">
        <v>37549335</v>
      </c>
      <c r="J7" s="57"/>
    </row>
    <row r="8" spans="1:10" ht="13.5">
      <c r="A8" s="109" t="s">
        <v>1</v>
      </c>
      <c r="B8" s="110">
        <v>132169660</v>
      </c>
      <c r="C8" s="110">
        <v>128755178</v>
      </c>
      <c r="D8" s="110">
        <v>75730358</v>
      </c>
      <c r="E8" s="57"/>
      <c r="F8" s="92" t="s">
        <v>39</v>
      </c>
      <c r="G8" s="110">
        <v>68656787</v>
      </c>
      <c r="H8" s="110">
        <v>67297382</v>
      </c>
      <c r="I8" s="110">
        <v>35195549</v>
      </c>
      <c r="J8" s="57"/>
    </row>
    <row r="9" spans="1:10" ht="13.5">
      <c r="A9" s="109" t="s">
        <v>2</v>
      </c>
      <c r="B9" s="110">
        <v>76372198</v>
      </c>
      <c r="C9" s="110">
        <v>72619845</v>
      </c>
      <c r="D9" s="110">
        <v>47705071</v>
      </c>
      <c r="E9" s="57"/>
      <c r="F9" s="92" t="s">
        <v>40</v>
      </c>
      <c r="G9" s="110">
        <v>50535916</v>
      </c>
      <c r="H9" s="110">
        <v>49711087</v>
      </c>
      <c r="I9" s="110">
        <v>26023807</v>
      </c>
      <c r="J9" s="57"/>
    </row>
    <row r="10" spans="1:10" ht="13.5">
      <c r="A10" s="109" t="s">
        <v>3</v>
      </c>
      <c r="B10" s="110">
        <v>94929957</v>
      </c>
      <c r="C10" s="110">
        <v>91759640</v>
      </c>
      <c r="D10" s="110">
        <v>49752646</v>
      </c>
      <c r="E10" s="57"/>
      <c r="F10" s="92" t="s">
        <v>41</v>
      </c>
      <c r="G10" s="110">
        <v>93111328</v>
      </c>
      <c r="H10" s="110">
        <v>90669738</v>
      </c>
      <c r="I10" s="110">
        <v>48550593</v>
      </c>
      <c r="J10" s="57"/>
    </row>
    <row r="11" spans="1:10" ht="13.5">
      <c r="A11" s="109" t="s">
        <v>4</v>
      </c>
      <c r="B11" s="110">
        <v>106633645</v>
      </c>
      <c r="C11" s="110">
        <v>103849485</v>
      </c>
      <c r="D11" s="110">
        <v>60930655</v>
      </c>
      <c r="E11" s="57"/>
      <c r="F11" s="92" t="s">
        <v>42</v>
      </c>
      <c r="G11" s="110">
        <v>38637255</v>
      </c>
      <c r="H11" s="110">
        <v>37906292</v>
      </c>
      <c r="I11" s="110">
        <v>20731976</v>
      </c>
      <c r="J11" s="57"/>
    </row>
    <row r="12" spans="1:10" ht="13.5">
      <c r="A12" s="109" t="s">
        <v>5</v>
      </c>
      <c r="B12" s="110">
        <v>166317927</v>
      </c>
      <c r="C12" s="110">
        <v>161188023</v>
      </c>
      <c r="D12" s="110">
        <v>99147083</v>
      </c>
      <c r="E12" s="57"/>
      <c r="F12" s="92" t="s">
        <v>43</v>
      </c>
      <c r="G12" s="110">
        <v>78017983</v>
      </c>
      <c r="H12" s="110">
        <v>75896230</v>
      </c>
      <c r="I12" s="110">
        <v>42330226</v>
      </c>
      <c r="J12" s="57"/>
    </row>
    <row r="13" spans="1:10" ht="13.5">
      <c r="A13" s="109" t="s">
        <v>6</v>
      </c>
      <c r="B13" s="110">
        <v>132528324</v>
      </c>
      <c r="C13" s="110">
        <v>128881487</v>
      </c>
      <c r="D13" s="110">
        <v>85691149</v>
      </c>
      <c r="E13" s="57"/>
      <c r="F13" s="92" t="s">
        <v>44</v>
      </c>
      <c r="G13" s="110">
        <v>139585188</v>
      </c>
      <c r="H13" s="110">
        <v>134951766</v>
      </c>
      <c r="I13" s="110">
        <v>74480612</v>
      </c>
      <c r="J13" s="57"/>
    </row>
    <row r="14" spans="1:10" ht="13.5">
      <c r="A14" s="109" t="s">
        <v>7</v>
      </c>
      <c r="B14" s="110">
        <v>87806389</v>
      </c>
      <c r="C14" s="110">
        <v>83400711</v>
      </c>
      <c r="D14" s="110">
        <v>59310141</v>
      </c>
      <c r="E14" s="57"/>
      <c r="F14" s="92" t="s">
        <v>45</v>
      </c>
      <c r="G14" s="110">
        <v>37912018</v>
      </c>
      <c r="H14" s="110">
        <v>36487210</v>
      </c>
      <c r="I14" s="110">
        <v>20726369</v>
      </c>
      <c r="J14" s="57"/>
    </row>
    <row r="15" spans="1:10" ht="13.5">
      <c r="A15" s="109" t="s">
        <v>8</v>
      </c>
      <c r="B15" s="110">
        <v>230149914</v>
      </c>
      <c r="C15" s="110">
        <v>219820346</v>
      </c>
      <c r="D15" s="110">
        <v>146898933</v>
      </c>
      <c r="E15" s="57"/>
      <c r="F15" s="92" t="s">
        <v>46</v>
      </c>
      <c r="G15" s="110">
        <v>61986432</v>
      </c>
      <c r="H15" s="110">
        <v>59627853</v>
      </c>
      <c r="I15" s="110">
        <v>33033480</v>
      </c>
      <c r="J15" s="57"/>
    </row>
    <row r="16" spans="1:10" ht="13.5">
      <c r="A16" s="109" t="s">
        <v>9</v>
      </c>
      <c r="B16" s="110">
        <v>237604174</v>
      </c>
      <c r="C16" s="110">
        <v>233442042</v>
      </c>
      <c r="D16" s="110">
        <v>165618500</v>
      </c>
      <c r="E16" s="57"/>
      <c r="F16" s="92" t="s">
        <v>47</v>
      </c>
      <c r="G16" s="110">
        <v>60006102</v>
      </c>
      <c r="H16" s="110">
        <v>57890718</v>
      </c>
      <c r="I16" s="110">
        <v>32446407</v>
      </c>
      <c r="J16" s="57"/>
    </row>
    <row r="17" spans="1:10" ht="13.5">
      <c r="A17" s="109" t="s">
        <v>10</v>
      </c>
      <c r="B17" s="110">
        <v>77644132</v>
      </c>
      <c r="C17" s="110">
        <v>71192082</v>
      </c>
      <c r="D17" s="110">
        <v>51705910</v>
      </c>
      <c r="E17" s="57"/>
      <c r="F17" s="92" t="s">
        <v>48</v>
      </c>
      <c r="G17" s="110">
        <v>50746082</v>
      </c>
      <c r="H17" s="110">
        <v>49739853</v>
      </c>
      <c r="I17" s="110">
        <v>27358716</v>
      </c>
      <c r="J17" s="57"/>
    </row>
    <row r="18" spans="1:10" ht="13.5">
      <c r="A18" s="109" t="s">
        <v>11</v>
      </c>
      <c r="B18" s="110">
        <v>114533421</v>
      </c>
      <c r="C18" s="110">
        <v>112502184</v>
      </c>
      <c r="D18" s="110">
        <v>67353076</v>
      </c>
      <c r="E18" s="57"/>
      <c r="F18" s="92" t="s">
        <v>49</v>
      </c>
      <c r="G18" s="110">
        <v>44643165</v>
      </c>
      <c r="H18" s="110">
        <v>43800826</v>
      </c>
      <c r="I18" s="110">
        <v>22740977</v>
      </c>
      <c r="J18" s="57"/>
    </row>
    <row r="19" spans="1:10" ht="13.5">
      <c r="A19" s="109" t="s">
        <v>12</v>
      </c>
      <c r="B19" s="110">
        <v>167778624</v>
      </c>
      <c r="C19" s="110">
        <v>160664508</v>
      </c>
      <c r="D19" s="110">
        <v>105574882</v>
      </c>
      <c r="E19" s="57"/>
      <c r="F19" s="92" t="s">
        <v>50</v>
      </c>
      <c r="G19" s="110">
        <v>26940563</v>
      </c>
      <c r="H19" s="110">
        <v>26552133</v>
      </c>
      <c r="I19" s="110">
        <v>15132771</v>
      </c>
      <c r="J19" s="57"/>
    </row>
    <row r="20" spans="1:10" ht="13.5">
      <c r="A20" s="109" t="s">
        <v>13</v>
      </c>
      <c r="B20" s="110">
        <v>104426142</v>
      </c>
      <c r="C20" s="110">
        <v>101197755</v>
      </c>
      <c r="D20" s="110">
        <v>61893903</v>
      </c>
      <c r="E20" s="57"/>
      <c r="F20" s="93" t="s">
        <v>51</v>
      </c>
      <c r="G20" s="110">
        <v>23079707</v>
      </c>
      <c r="H20" s="110">
        <v>22340134</v>
      </c>
      <c r="I20" s="110">
        <v>11626750</v>
      </c>
      <c r="J20" s="57"/>
    </row>
    <row r="21" spans="1:10" ht="13.5">
      <c r="A21" s="109" t="s">
        <v>14</v>
      </c>
      <c r="B21" s="110">
        <v>131717199</v>
      </c>
      <c r="C21" s="110">
        <v>126900427</v>
      </c>
      <c r="D21" s="110">
        <v>76514830</v>
      </c>
      <c r="E21" s="57"/>
      <c r="F21" s="93" t="s">
        <v>52</v>
      </c>
      <c r="G21" s="110">
        <v>25587590</v>
      </c>
      <c r="H21" s="110">
        <v>24766666</v>
      </c>
      <c r="I21" s="110">
        <v>14243509</v>
      </c>
      <c r="J21" s="57"/>
    </row>
    <row r="22" spans="1:10" ht="13.5">
      <c r="A22" s="109" t="s">
        <v>15</v>
      </c>
      <c r="B22" s="110">
        <v>84723084</v>
      </c>
      <c r="C22" s="110">
        <v>82643006</v>
      </c>
      <c r="D22" s="110">
        <v>52129497</v>
      </c>
      <c r="E22" s="57"/>
      <c r="F22" s="93" t="s">
        <v>53</v>
      </c>
      <c r="G22" s="110">
        <v>29200622</v>
      </c>
      <c r="H22" s="110">
        <v>27988418</v>
      </c>
      <c r="I22" s="110">
        <v>15754545</v>
      </c>
      <c r="J22" s="57"/>
    </row>
    <row r="23" spans="1:10" ht="13.5">
      <c r="A23" s="109" t="s">
        <v>16</v>
      </c>
      <c r="B23" s="110">
        <v>181570701</v>
      </c>
      <c r="C23" s="110">
        <v>177770463</v>
      </c>
      <c r="D23" s="110">
        <v>112112596</v>
      </c>
      <c r="E23" s="57"/>
      <c r="F23" s="92" t="s">
        <v>23</v>
      </c>
      <c r="G23" s="110">
        <v>27568871</v>
      </c>
      <c r="H23" s="110">
        <v>26609904</v>
      </c>
      <c r="I23" s="110">
        <v>14649372</v>
      </c>
      <c r="J23" s="57"/>
    </row>
    <row r="24" spans="1:10" ht="13.5">
      <c r="A24" s="109" t="s">
        <v>17</v>
      </c>
      <c r="B24" s="110">
        <v>228072838</v>
      </c>
      <c r="C24" s="110">
        <v>222589895</v>
      </c>
      <c r="D24" s="110">
        <v>149649947</v>
      </c>
      <c r="E24" s="57"/>
      <c r="F24" s="92" t="s">
        <v>54</v>
      </c>
      <c r="G24" s="110">
        <v>36744362</v>
      </c>
      <c r="H24" s="110">
        <v>35917000</v>
      </c>
      <c r="I24" s="110">
        <v>21368997</v>
      </c>
      <c r="J24" s="57"/>
    </row>
    <row r="25" spans="1:9" ht="13.5">
      <c r="A25" s="109" t="s">
        <v>18</v>
      </c>
      <c r="B25" s="110">
        <v>248738818</v>
      </c>
      <c r="C25" s="110">
        <v>242010418</v>
      </c>
      <c r="D25" s="110">
        <v>144084989</v>
      </c>
      <c r="F25" s="92" t="s">
        <v>55</v>
      </c>
      <c r="G25" s="110">
        <v>27658750</v>
      </c>
      <c r="H25" s="110">
        <v>26747800</v>
      </c>
      <c r="I25" s="110">
        <v>13541815</v>
      </c>
    </row>
    <row r="26" spans="1:9" ht="13.5">
      <c r="A26" s="109" t="s">
        <v>19</v>
      </c>
      <c r="B26" s="110">
        <v>180159346</v>
      </c>
      <c r="C26" s="110">
        <v>174251508</v>
      </c>
      <c r="D26" s="110">
        <v>104401752</v>
      </c>
      <c r="F26" s="92" t="s">
        <v>56</v>
      </c>
      <c r="G26" s="110">
        <v>49997988</v>
      </c>
      <c r="H26" s="110">
        <v>48421384</v>
      </c>
      <c r="I26" s="110">
        <v>28485865</v>
      </c>
    </row>
    <row r="27" spans="1:9" ht="13.5">
      <c r="A27" s="109" t="s">
        <v>20</v>
      </c>
      <c r="B27" s="110">
        <v>241416196</v>
      </c>
      <c r="C27" s="110">
        <v>226916106</v>
      </c>
      <c r="D27" s="110">
        <v>139702648</v>
      </c>
      <c r="F27" s="92" t="s">
        <v>57</v>
      </c>
      <c r="G27" s="110">
        <v>34485823</v>
      </c>
      <c r="H27" s="110">
        <v>33492126</v>
      </c>
      <c r="I27" s="110">
        <v>16618179</v>
      </c>
    </row>
    <row r="28" spans="2:9" ht="13.5">
      <c r="B28" s="114"/>
      <c r="C28" s="114"/>
      <c r="D28" s="114"/>
      <c r="F28" s="92" t="s">
        <v>58</v>
      </c>
      <c r="G28" s="110">
        <v>20526541</v>
      </c>
      <c r="H28" s="110">
        <v>19985177</v>
      </c>
      <c r="I28" s="110">
        <v>11216436</v>
      </c>
    </row>
    <row r="29" spans="1:9" ht="13.5">
      <c r="A29" s="59" t="s">
        <v>24</v>
      </c>
      <c r="F29" s="92" t="s">
        <v>59</v>
      </c>
      <c r="G29" s="110">
        <v>31159081</v>
      </c>
      <c r="H29" s="110">
        <v>30569459</v>
      </c>
      <c r="I29" s="110">
        <v>16061832</v>
      </c>
    </row>
    <row r="30" spans="1:9" ht="13.5">
      <c r="A30" s="7" t="s">
        <v>96</v>
      </c>
      <c r="F30" s="92" t="s">
        <v>60</v>
      </c>
      <c r="G30" s="110">
        <v>65617926</v>
      </c>
      <c r="H30" s="110">
        <v>64232227</v>
      </c>
      <c r="I30" s="110">
        <v>38882309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31" sqref="A3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4.25">
      <c r="A1" s="16" t="s">
        <v>33</v>
      </c>
    </row>
    <row r="3" s="14" customFormat="1" ht="14.25">
      <c r="A3" s="15" t="s">
        <v>25</v>
      </c>
    </row>
    <row r="4" spans="1:13" ht="13.5">
      <c r="A4" s="140"/>
      <c r="B4" s="137" t="s">
        <v>61</v>
      </c>
      <c r="C4" s="138"/>
      <c r="D4" s="139"/>
      <c r="F4" s="135"/>
      <c r="G4" s="132" t="s">
        <v>61</v>
      </c>
      <c r="H4" s="133"/>
      <c r="I4" s="133"/>
      <c r="J4" s="133"/>
      <c r="K4" s="134"/>
      <c r="L4" s="17"/>
      <c r="M4" s="135" t="s">
        <v>62</v>
      </c>
    </row>
    <row r="5" spans="1:13" s="10" customFormat="1" ht="13.5">
      <c r="A5" s="141"/>
      <c r="B5" s="9" t="s">
        <v>63</v>
      </c>
      <c r="C5" s="9" t="s">
        <v>64</v>
      </c>
      <c r="D5" s="9" t="s">
        <v>65</v>
      </c>
      <c r="F5" s="136"/>
      <c r="G5" s="17" t="s">
        <v>63</v>
      </c>
      <c r="H5" s="17" t="s">
        <v>64</v>
      </c>
      <c r="I5" s="17" t="s">
        <v>65</v>
      </c>
      <c r="J5" s="17" t="s">
        <v>66</v>
      </c>
      <c r="K5" s="17" t="s">
        <v>67</v>
      </c>
      <c r="L5" s="17" t="s">
        <v>68</v>
      </c>
      <c r="M5" s="136"/>
    </row>
    <row r="6" spans="1:13" ht="13.5">
      <c r="A6" s="88" t="s">
        <v>69</v>
      </c>
      <c r="B6" s="5">
        <v>114529</v>
      </c>
      <c r="C6" s="5">
        <v>10729250</v>
      </c>
      <c r="D6" s="5">
        <f>SUM(B6:C6)</f>
        <v>10843779</v>
      </c>
      <c r="F6" s="88" t="s">
        <v>36</v>
      </c>
      <c r="G6" s="5">
        <v>780550</v>
      </c>
      <c r="H6" s="5">
        <v>34627545</v>
      </c>
      <c r="I6" s="5">
        <f>SUM(G6:H6)</f>
        <v>35408095</v>
      </c>
      <c r="J6" s="5">
        <v>1393298</v>
      </c>
      <c r="K6" s="5">
        <v>5081103</v>
      </c>
      <c r="L6" s="5">
        <f>SUM(J6:K6)</f>
        <v>6474401</v>
      </c>
      <c r="M6" s="112">
        <v>34087750</v>
      </c>
    </row>
    <row r="7" spans="1:13" ht="13.5">
      <c r="A7" s="88" t="s">
        <v>70</v>
      </c>
      <c r="B7" s="5">
        <v>229655</v>
      </c>
      <c r="C7" s="5">
        <v>18071336</v>
      </c>
      <c r="D7" s="5">
        <f aca="true" t="shared" si="0" ref="D7:D28">SUM(B7:C7)</f>
        <v>18300991</v>
      </c>
      <c r="F7" s="88" t="s">
        <v>37</v>
      </c>
      <c r="G7" s="5">
        <v>262039</v>
      </c>
      <c r="H7" s="5">
        <v>11775803</v>
      </c>
      <c r="I7" s="5">
        <f aca="true" t="shared" si="1" ref="I7:I31">SUM(G7:H7)</f>
        <v>12037842</v>
      </c>
      <c r="J7" s="5">
        <v>920859</v>
      </c>
      <c r="K7" s="5">
        <v>4576281</v>
      </c>
      <c r="L7" s="5">
        <f aca="true" t="shared" si="2" ref="L7:L31">SUM(J7:K7)</f>
        <v>5497140</v>
      </c>
      <c r="M7" s="112">
        <v>16011354</v>
      </c>
    </row>
    <row r="8" spans="1:13" ht="13.5">
      <c r="A8" s="88" t="s">
        <v>0</v>
      </c>
      <c r="B8" s="5">
        <v>382067</v>
      </c>
      <c r="C8" s="5">
        <v>52889736</v>
      </c>
      <c r="D8" s="5">
        <f t="shared" si="0"/>
        <v>53271803</v>
      </c>
      <c r="F8" s="88" t="s">
        <v>38</v>
      </c>
      <c r="G8" s="5">
        <v>224577</v>
      </c>
      <c r="H8" s="5">
        <v>15207813</v>
      </c>
      <c r="I8" s="5">
        <f t="shared" si="1"/>
        <v>15432390</v>
      </c>
      <c r="J8" s="5">
        <v>671432</v>
      </c>
      <c r="K8" s="5">
        <v>2035146</v>
      </c>
      <c r="L8" s="5">
        <f t="shared" si="2"/>
        <v>2706578</v>
      </c>
      <c r="M8" s="112">
        <v>14814607</v>
      </c>
    </row>
    <row r="9" spans="1:13" ht="13.5">
      <c r="A9" s="88" t="s">
        <v>1</v>
      </c>
      <c r="B9" s="5">
        <v>498985</v>
      </c>
      <c r="C9" s="5">
        <v>33710880</v>
      </c>
      <c r="D9" s="5">
        <f t="shared" si="0"/>
        <v>34209865</v>
      </c>
      <c r="F9" s="88" t="s">
        <v>39</v>
      </c>
      <c r="G9" s="19">
        <v>279113</v>
      </c>
      <c r="H9" s="19">
        <v>15842653</v>
      </c>
      <c r="I9" s="19">
        <f t="shared" si="1"/>
        <v>16121766</v>
      </c>
      <c r="J9" s="19">
        <v>435846</v>
      </c>
      <c r="K9" s="19">
        <v>1286856</v>
      </c>
      <c r="L9" s="19">
        <f t="shared" si="2"/>
        <v>1722702</v>
      </c>
      <c r="M9" s="112">
        <v>12740600</v>
      </c>
    </row>
    <row r="10" spans="1:13" ht="13.5">
      <c r="A10" s="88" t="s">
        <v>2</v>
      </c>
      <c r="B10" s="5">
        <v>332943</v>
      </c>
      <c r="C10" s="5">
        <v>26578731</v>
      </c>
      <c r="D10" s="5">
        <f t="shared" si="0"/>
        <v>26911674</v>
      </c>
      <c r="F10" s="88" t="s">
        <v>40</v>
      </c>
      <c r="G10" s="19">
        <v>195306</v>
      </c>
      <c r="H10" s="19">
        <v>7689199</v>
      </c>
      <c r="I10" s="19">
        <f t="shared" si="1"/>
        <v>7884505</v>
      </c>
      <c r="J10" s="19">
        <v>316194</v>
      </c>
      <c r="K10" s="19">
        <v>943914</v>
      </c>
      <c r="L10" s="19">
        <f t="shared" si="2"/>
        <v>1260108</v>
      </c>
      <c r="M10" s="112">
        <v>8461240</v>
      </c>
    </row>
    <row r="11" spans="1:13" ht="13.5">
      <c r="A11" s="88" t="s">
        <v>3</v>
      </c>
      <c r="B11" s="5">
        <v>285171</v>
      </c>
      <c r="C11" s="5">
        <v>14419312</v>
      </c>
      <c r="D11" s="5">
        <f t="shared" si="0"/>
        <v>14704483</v>
      </c>
      <c r="F11" s="88" t="s">
        <v>41</v>
      </c>
      <c r="G11" s="19">
        <v>373527</v>
      </c>
      <c r="H11" s="19">
        <v>18379736</v>
      </c>
      <c r="I11" s="19">
        <f t="shared" si="1"/>
        <v>18753263</v>
      </c>
      <c r="J11" s="19">
        <v>717995</v>
      </c>
      <c r="K11" s="19">
        <v>2535591</v>
      </c>
      <c r="L11" s="19">
        <f t="shared" si="2"/>
        <v>3253586</v>
      </c>
      <c r="M11" s="112">
        <v>20775835</v>
      </c>
    </row>
    <row r="12" spans="1:13" ht="13.5">
      <c r="A12" s="88" t="s">
        <v>4</v>
      </c>
      <c r="B12" s="5">
        <v>391187</v>
      </c>
      <c r="C12" s="5">
        <v>17811643</v>
      </c>
      <c r="D12" s="5">
        <f t="shared" si="0"/>
        <v>18202830</v>
      </c>
      <c r="F12" s="88" t="s">
        <v>42</v>
      </c>
      <c r="G12" s="19">
        <v>168228</v>
      </c>
      <c r="H12" s="19">
        <v>6676762</v>
      </c>
      <c r="I12" s="19">
        <f t="shared" si="1"/>
        <v>6844990</v>
      </c>
      <c r="J12" s="19">
        <v>314363</v>
      </c>
      <c r="K12" s="19">
        <v>736730</v>
      </c>
      <c r="L12" s="19">
        <f t="shared" si="2"/>
        <v>1051093</v>
      </c>
      <c r="M12" s="112">
        <v>8099891</v>
      </c>
    </row>
    <row r="13" spans="1:13" ht="13.5">
      <c r="A13" s="88" t="s">
        <v>5</v>
      </c>
      <c r="B13" s="5">
        <v>746189</v>
      </c>
      <c r="C13" s="5">
        <v>38712626</v>
      </c>
      <c r="D13" s="5">
        <f t="shared" si="0"/>
        <v>39458815</v>
      </c>
      <c r="F13" s="88" t="s">
        <v>43</v>
      </c>
      <c r="G13" s="19">
        <v>340199</v>
      </c>
      <c r="H13" s="19">
        <v>17885784</v>
      </c>
      <c r="I13" s="19">
        <f t="shared" si="1"/>
        <v>18225983</v>
      </c>
      <c r="J13" s="19">
        <v>581777</v>
      </c>
      <c r="K13" s="19">
        <v>3203196</v>
      </c>
      <c r="L13" s="19">
        <f t="shared" si="2"/>
        <v>3784973</v>
      </c>
      <c r="M13" s="112">
        <v>15504429</v>
      </c>
    </row>
    <row r="14" spans="1:13" ht="13.5">
      <c r="A14" s="88" t="s">
        <v>6</v>
      </c>
      <c r="B14" s="5">
        <v>621684</v>
      </c>
      <c r="C14" s="5">
        <v>36937382</v>
      </c>
      <c r="D14" s="5">
        <f t="shared" si="0"/>
        <v>37559066</v>
      </c>
      <c r="F14" s="88" t="s">
        <v>44</v>
      </c>
      <c r="G14" s="19">
        <v>591083</v>
      </c>
      <c r="H14" s="19">
        <v>29060041</v>
      </c>
      <c r="I14" s="19">
        <f t="shared" si="1"/>
        <v>29651124</v>
      </c>
      <c r="J14" s="19">
        <v>1042349</v>
      </c>
      <c r="K14" s="19">
        <v>2590389</v>
      </c>
      <c r="L14" s="19">
        <f t="shared" si="2"/>
        <v>3632738</v>
      </c>
      <c r="M14" s="112">
        <v>24830820</v>
      </c>
    </row>
    <row r="15" spans="1:13" ht="13.5">
      <c r="A15" s="88" t="s">
        <v>7</v>
      </c>
      <c r="B15" s="5">
        <v>457750</v>
      </c>
      <c r="C15" s="5">
        <v>35081821</v>
      </c>
      <c r="D15" s="5">
        <f t="shared" si="0"/>
        <v>35539571</v>
      </c>
      <c r="F15" s="88" t="s">
        <v>45</v>
      </c>
      <c r="G15" s="19">
        <v>178591</v>
      </c>
      <c r="H15" s="19">
        <v>9919854</v>
      </c>
      <c r="I15" s="19">
        <f t="shared" si="1"/>
        <v>10098445</v>
      </c>
      <c r="J15" s="19">
        <v>237609</v>
      </c>
      <c r="K15" s="19">
        <v>471593</v>
      </c>
      <c r="L15" s="19">
        <f t="shared" si="2"/>
        <v>709202</v>
      </c>
      <c r="M15" s="112">
        <v>6841649</v>
      </c>
    </row>
    <row r="16" spans="1:13" ht="13.5">
      <c r="A16" s="88" t="s">
        <v>8</v>
      </c>
      <c r="B16" s="5">
        <v>1125889</v>
      </c>
      <c r="C16" s="5">
        <v>60364778</v>
      </c>
      <c r="D16" s="5">
        <f t="shared" si="0"/>
        <v>61490667</v>
      </c>
      <c r="F16" s="88" t="s">
        <v>46</v>
      </c>
      <c r="G16" s="19">
        <v>252383</v>
      </c>
      <c r="H16" s="19">
        <v>12595095</v>
      </c>
      <c r="I16" s="19">
        <f t="shared" si="1"/>
        <v>12847478</v>
      </c>
      <c r="J16" s="19">
        <v>345221</v>
      </c>
      <c r="K16" s="19">
        <v>2028263</v>
      </c>
      <c r="L16" s="19">
        <f t="shared" si="2"/>
        <v>2373484</v>
      </c>
      <c r="M16" s="112">
        <v>11361669</v>
      </c>
    </row>
    <row r="17" spans="1:13" ht="13.5">
      <c r="A17" s="88" t="s">
        <v>9</v>
      </c>
      <c r="B17" s="5">
        <v>1385517</v>
      </c>
      <c r="C17" s="5">
        <v>100601551</v>
      </c>
      <c r="D17" s="5">
        <f t="shared" si="0"/>
        <v>101987068</v>
      </c>
      <c r="F17" s="88" t="s">
        <v>47</v>
      </c>
      <c r="G17" s="19">
        <v>259875</v>
      </c>
      <c r="H17" s="19">
        <v>11981564</v>
      </c>
      <c r="I17" s="19">
        <f t="shared" si="1"/>
        <v>12241439</v>
      </c>
      <c r="J17" s="19">
        <v>329124</v>
      </c>
      <c r="K17" s="19">
        <v>2045262</v>
      </c>
      <c r="L17" s="19">
        <f t="shared" si="2"/>
        <v>2374386</v>
      </c>
      <c r="M17" s="112">
        <v>11022807</v>
      </c>
    </row>
    <row r="18" spans="1:13" ht="13.5">
      <c r="A18" s="88" t="s">
        <v>10</v>
      </c>
      <c r="B18" s="5">
        <v>369972</v>
      </c>
      <c r="C18" s="5">
        <v>36759396</v>
      </c>
      <c r="D18" s="5">
        <f t="shared" si="0"/>
        <v>37129368</v>
      </c>
      <c r="F18" s="88" t="s">
        <v>48</v>
      </c>
      <c r="G18" s="19">
        <v>211126</v>
      </c>
      <c r="H18" s="19">
        <v>9097274</v>
      </c>
      <c r="I18" s="19">
        <f t="shared" si="1"/>
        <v>9308400</v>
      </c>
      <c r="J18" s="19">
        <v>277542</v>
      </c>
      <c r="K18" s="19">
        <v>544566</v>
      </c>
      <c r="L18" s="19">
        <f t="shared" si="2"/>
        <v>822108</v>
      </c>
      <c r="M18" s="112">
        <v>7591613</v>
      </c>
    </row>
    <row r="19" spans="1:13" ht="13.5">
      <c r="A19" s="88" t="s">
        <v>11</v>
      </c>
      <c r="B19" s="5">
        <v>522547</v>
      </c>
      <c r="C19" s="5">
        <v>26957908</v>
      </c>
      <c r="D19" s="5">
        <f t="shared" si="0"/>
        <v>27480455</v>
      </c>
      <c r="F19" s="88" t="s">
        <v>49</v>
      </c>
      <c r="G19" s="19">
        <v>182043</v>
      </c>
      <c r="H19" s="19">
        <v>10102842</v>
      </c>
      <c r="I19" s="19">
        <f t="shared" si="1"/>
        <v>10284885</v>
      </c>
      <c r="J19" s="19">
        <v>297430</v>
      </c>
      <c r="K19" s="19">
        <v>568199</v>
      </c>
      <c r="L19" s="19">
        <f t="shared" si="2"/>
        <v>865629</v>
      </c>
      <c r="M19" s="112">
        <v>7669036</v>
      </c>
    </row>
    <row r="20" spans="1:13" ht="13.5">
      <c r="A20" s="88" t="s">
        <v>12</v>
      </c>
      <c r="B20" s="5">
        <v>909086</v>
      </c>
      <c r="C20" s="5">
        <v>55978206</v>
      </c>
      <c r="D20" s="5">
        <f t="shared" si="0"/>
        <v>56887292</v>
      </c>
      <c r="F20" s="88" t="s">
        <v>50</v>
      </c>
      <c r="G20" s="19">
        <v>111140</v>
      </c>
      <c r="H20" s="19">
        <v>6556734</v>
      </c>
      <c r="I20" s="19">
        <f t="shared" si="1"/>
        <v>6667874</v>
      </c>
      <c r="J20" s="19">
        <v>230195</v>
      </c>
      <c r="K20" s="19">
        <v>486476</v>
      </c>
      <c r="L20" s="19">
        <f t="shared" si="2"/>
        <v>716671</v>
      </c>
      <c r="M20" s="112">
        <v>5298295</v>
      </c>
    </row>
    <row r="21" spans="1:13" ht="13.5">
      <c r="A21" s="88" t="s">
        <v>13</v>
      </c>
      <c r="B21" s="5">
        <v>430306</v>
      </c>
      <c r="C21" s="5">
        <v>24077609</v>
      </c>
      <c r="D21" s="5">
        <f t="shared" si="0"/>
        <v>24507915</v>
      </c>
      <c r="F21" s="89" t="s">
        <v>51</v>
      </c>
      <c r="G21" s="19">
        <v>85675</v>
      </c>
      <c r="H21" s="19">
        <v>3305584</v>
      </c>
      <c r="I21" s="19">
        <f t="shared" si="1"/>
        <v>3391259</v>
      </c>
      <c r="J21" s="19">
        <v>129284</v>
      </c>
      <c r="K21" s="19">
        <v>218283</v>
      </c>
      <c r="L21" s="19">
        <f t="shared" si="2"/>
        <v>347567</v>
      </c>
      <c r="M21" s="112">
        <v>3074482</v>
      </c>
    </row>
    <row r="22" spans="1:13" ht="13.5">
      <c r="A22" s="88" t="s">
        <v>14</v>
      </c>
      <c r="B22" s="5">
        <v>510285</v>
      </c>
      <c r="C22" s="5">
        <v>22760210</v>
      </c>
      <c r="D22" s="5">
        <f t="shared" si="0"/>
        <v>23270495</v>
      </c>
      <c r="F22" s="89" t="s">
        <v>52</v>
      </c>
      <c r="G22" s="19">
        <v>119950</v>
      </c>
      <c r="H22" s="19">
        <v>5765437</v>
      </c>
      <c r="I22" s="19">
        <f t="shared" si="1"/>
        <v>5885387</v>
      </c>
      <c r="J22" s="19">
        <v>137274</v>
      </c>
      <c r="K22" s="19">
        <v>198119</v>
      </c>
      <c r="L22" s="19">
        <f t="shared" si="2"/>
        <v>335393</v>
      </c>
      <c r="M22" s="112">
        <v>3853992</v>
      </c>
    </row>
    <row r="23" spans="1:13" ht="13.5">
      <c r="A23" s="88" t="s">
        <v>15</v>
      </c>
      <c r="B23" s="5">
        <v>303438</v>
      </c>
      <c r="C23" s="5">
        <v>13176539</v>
      </c>
      <c r="D23" s="5">
        <f t="shared" si="0"/>
        <v>13479977</v>
      </c>
      <c r="F23" s="89" t="s">
        <v>53</v>
      </c>
      <c r="G23" s="19">
        <v>117775</v>
      </c>
      <c r="H23" s="19">
        <v>4914965</v>
      </c>
      <c r="I23" s="19">
        <f t="shared" si="1"/>
        <v>5032740</v>
      </c>
      <c r="J23" s="19">
        <v>188655</v>
      </c>
      <c r="K23" s="19">
        <v>364914</v>
      </c>
      <c r="L23" s="19">
        <f t="shared" si="2"/>
        <v>553569</v>
      </c>
      <c r="M23" s="112">
        <v>4984866</v>
      </c>
    </row>
    <row r="24" spans="1:13" ht="13.5">
      <c r="A24" s="88" t="s">
        <v>16</v>
      </c>
      <c r="B24" s="5">
        <v>811948</v>
      </c>
      <c r="C24" s="5">
        <v>37139006</v>
      </c>
      <c r="D24" s="5">
        <f t="shared" si="0"/>
        <v>37950954</v>
      </c>
      <c r="F24" s="88" t="s">
        <v>23</v>
      </c>
      <c r="G24" s="19">
        <v>93047</v>
      </c>
      <c r="H24" s="19">
        <v>4130818</v>
      </c>
      <c r="I24" s="19">
        <f t="shared" si="1"/>
        <v>4223865</v>
      </c>
      <c r="J24" s="19">
        <v>106404</v>
      </c>
      <c r="K24" s="19">
        <v>146219</v>
      </c>
      <c r="L24" s="19">
        <f t="shared" si="2"/>
        <v>252623</v>
      </c>
      <c r="M24" s="112">
        <v>3391551</v>
      </c>
    </row>
    <row r="25" spans="1:13" ht="13.5">
      <c r="A25" s="88" t="s">
        <v>17</v>
      </c>
      <c r="B25" s="5">
        <v>1052001</v>
      </c>
      <c r="C25" s="5">
        <v>55558946</v>
      </c>
      <c r="D25" s="5">
        <f t="shared" si="0"/>
        <v>56610947</v>
      </c>
      <c r="F25" s="88" t="s">
        <v>54</v>
      </c>
      <c r="G25" s="19">
        <v>162437</v>
      </c>
      <c r="H25" s="19">
        <v>7060553</v>
      </c>
      <c r="I25" s="19">
        <f t="shared" si="1"/>
        <v>7222990</v>
      </c>
      <c r="J25" s="19">
        <v>231913</v>
      </c>
      <c r="K25" s="19">
        <v>338718</v>
      </c>
      <c r="L25" s="19">
        <f t="shared" si="2"/>
        <v>570631</v>
      </c>
      <c r="M25" s="112">
        <v>6130832</v>
      </c>
    </row>
    <row r="26" spans="1:13" ht="13.5">
      <c r="A26" s="88" t="s">
        <v>18</v>
      </c>
      <c r="B26" s="5">
        <v>916965</v>
      </c>
      <c r="C26" s="5">
        <v>36936418</v>
      </c>
      <c r="D26" s="5">
        <f t="shared" si="0"/>
        <v>37853383</v>
      </c>
      <c r="F26" s="88" t="s">
        <v>55</v>
      </c>
      <c r="G26" s="19">
        <v>93587</v>
      </c>
      <c r="H26" s="19">
        <v>3372577</v>
      </c>
      <c r="I26" s="19">
        <f t="shared" si="1"/>
        <v>3466164</v>
      </c>
      <c r="J26" s="19">
        <v>210463</v>
      </c>
      <c r="K26" s="19">
        <v>319672</v>
      </c>
      <c r="L26" s="19">
        <f t="shared" si="2"/>
        <v>530135</v>
      </c>
      <c r="M26" s="112">
        <v>4463951</v>
      </c>
    </row>
    <row r="27" spans="1:13" ht="13.5">
      <c r="A27" s="88" t="s">
        <v>19</v>
      </c>
      <c r="B27" s="5">
        <v>640559</v>
      </c>
      <c r="C27" s="5">
        <v>26734433</v>
      </c>
      <c r="D27" s="5">
        <f t="shared" si="0"/>
        <v>27374992</v>
      </c>
      <c r="F27" s="88" t="s">
        <v>56</v>
      </c>
      <c r="G27" s="19">
        <v>215285</v>
      </c>
      <c r="H27" s="19">
        <v>10056848</v>
      </c>
      <c r="I27" s="19">
        <f t="shared" si="1"/>
        <v>10272133</v>
      </c>
      <c r="J27" s="19">
        <v>409618</v>
      </c>
      <c r="K27" s="19">
        <v>1913607</v>
      </c>
      <c r="L27" s="19">
        <f t="shared" si="2"/>
        <v>2323225</v>
      </c>
      <c r="M27" s="112">
        <v>12387326</v>
      </c>
    </row>
    <row r="28" spans="1:13" ht="13.5">
      <c r="A28" s="88" t="s">
        <v>20</v>
      </c>
      <c r="B28" s="5">
        <v>982755</v>
      </c>
      <c r="C28" s="5">
        <v>43008059</v>
      </c>
      <c r="D28" s="5">
        <f t="shared" si="0"/>
        <v>43990814</v>
      </c>
      <c r="F28" s="88" t="s">
        <v>57</v>
      </c>
      <c r="G28" s="19">
        <v>123601</v>
      </c>
      <c r="H28" s="19">
        <v>6193830</v>
      </c>
      <c r="I28" s="19">
        <f t="shared" si="1"/>
        <v>6317431</v>
      </c>
      <c r="J28" s="19">
        <v>167518</v>
      </c>
      <c r="K28" s="19">
        <v>324134</v>
      </c>
      <c r="L28" s="19">
        <f t="shared" si="2"/>
        <v>491652</v>
      </c>
      <c r="M28" s="112">
        <v>5501094</v>
      </c>
    </row>
    <row r="29" spans="6:13" ht="13.5">
      <c r="F29" s="88" t="s">
        <v>58</v>
      </c>
      <c r="G29" s="19">
        <v>85095</v>
      </c>
      <c r="H29" s="19">
        <v>3379535</v>
      </c>
      <c r="I29" s="19">
        <f t="shared" si="1"/>
        <v>3464630</v>
      </c>
      <c r="J29" s="19">
        <v>154383</v>
      </c>
      <c r="K29" s="19">
        <v>404128</v>
      </c>
      <c r="L29" s="19">
        <f t="shared" si="2"/>
        <v>558511</v>
      </c>
      <c r="M29" s="112">
        <v>4814537</v>
      </c>
    </row>
    <row r="30" spans="1:13" ht="13.5">
      <c r="A30" s="1" t="s">
        <v>24</v>
      </c>
      <c r="F30" s="88" t="s">
        <v>59</v>
      </c>
      <c r="G30" s="19">
        <v>115609</v>
      </c>
      <c r="H30" s="19">
        <v>4296753</v>
      </c>
      <c r="I30" s="19">
        <f t="shared" si="1"/>
        <v>4412362</v>
      </c>
      <c r="J30" s="19">
        <v>141895</v>
      </c>
      <c r="K30" s="19">
        <v>265289</v>
      </c>
      <c r="L30" s="19">
        <f t="shared" si="2"/>
        <v>407184</v>
      </c>
      <c r="M30" s="112">
        <v>4332095</v>
      </c>
    </row>
    <row r="31" spans="1:13" ht="13.5">
      <c r="A31" s="7" t="s">
        <v>100</v>
      </c>
      <c r="F31" s="88" t="s">
        <v>60</v>
      </c>
      <c r="G31" s="19">
        <v>271932</v>
      </c>
      <c r="H31" s="19">
        <v>13865350</v>
      </c>
      <c r="I31" s="19">
        <f t="shared" si="1"/>
        <v>14137282</v>
      </c>
      <c r="J31" s="19">
        <v>402878</v>
      </c>
      <c r="K31" s="19">
        <v>1453394</v>
      </c>
      <c r="L31" s="19">
        <f t="shared" si="2"/>
        <v>1856272</v>
      </c>
      <c r="M31" s="112">
        <v>10794878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30" sqref="A30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3" customFormat="1" ht="14.25">
      <c r="A1" s="18" t="s">
        <v>34</v>
      </c>
    </row>
    <row r="3" spans="1:11" ht="18.75" customHeight="1">
      <c r="A3" s="140"/>
      <c r="B3" s="144" t="s">
        <v>31</v>
      </c>
      <c r="C3" s="145"/>
      <c r="D3" s="146"/>
      <c r="E3" s="142" t="s">
        <v>71</v>
      </c>
      <c r="G3" s="140"/>
      <c r="H3" s="144" t="s">
        <v>26</v>
      </c>
      <c r="I3" s="145"/>
      <c r="J3" s="146"/>
      <c r="K3" s="142" t="s">
        <v>71</v>
      </c>
    </row>
    <row r="4" spans="1:11" s="12" customFormat="1" ht="22.5" customHeight="1">
      <c r="A4" s="141"/>
      <c r="B4" s="11" t="s">
        <v>30</v>
      </c>
      <c r="C4" s="11" t="s">
        <v>28</v>
      </c>
      <c r="D4" s="11" t="s">
        <v>29</v>
      </c>
      <c r="E4" s="143"/>
      <c r="G4" s="141"/>
      <c r="H4" s="11" t="s">
        <v>30</v>
      </c>
      <c r="I4" s="11" t="s">
        <v>28</v>
      </c>
      <c r="J4" s="11" t="s">
        <v>29</v>
      </c>
      <c r="K4" s="143"/>
    </row>
    <row r="5" spans="1:11" ht="12">
      <c r="A5" s="88" t="s">
        <v>21</v>
      </c>
      <c r="B5" s="112">
        <v>10843779</v>
      </c>
      <c r="C5" s="113">
        <v>52748</v>
      </c>
      <c r="D5" s="97">
        <f>B5/C5</f>
        <v>205.57706453325244</v>
      </c>
      <c r="E5" s="98">
        <v>31.362244608607494</v>
      </c>
      <c r="G5" s="88" t="s">
        <v>36</v>
      </c>
      <c r="H5" s="112">
        <v>35408095</v>
      </c>
      <c r="I5" s="113">
        <v>562679</v>
      </c>
      <c r="J5" s="97">
        <f>H5/I5</f>
        <v>62.92769945208547</v>
      </c>
      <c r="K5" s="98">
        <v>47.1622586708791</v>
      </c>
    </row>
    <row r="6" spans="1:11" ht="12">
      <c r="A6" s="88" t="s">
        <v>22</v>
      </c>
      <c r="B6" s="112">
        <v>18300991</v>
      </c>
      <c r="C6" s="113">
        <v>129640</v>
      </c>
      <c r="D6" s="97">
        <f aca="true" t="shared" si="0" ref="D6:D27">B6/C6</f>
        <v>141.16778000617094</v>
      </c>
      <c r="E6" s="98">
        <v>27.219221318199814</v>
      </c>
      <c r="G6" s="88" t="s">
        <v>37</v>
      </c>
      <c r="H6" s="112">
        <v>12037842</v>
      </c>
      <c r="I6" s="113">
        <v>178127</v>
      </c>
      <c r="J6" s="97">
        <f aca="true" t="shared" si="1" ref="J6:J30">H6/I6</f>
        <v>67.58010857421952</v>
      </c>
      <c r="K6" s="98">
        <v>52.80342514273714</v>
      </c>
    </row>
    <row r="7" spans="1:11" ht="12">
      <c r="A7" s="88" t="s">
        <v>0</v>
      </c>
      <c r="B7" s="112">
        <v>53271803</v>
      </c>
      <c r="C7" s="113">
        <v>232786</v>
      </c>
      <c r="D7" s="97">
        <f t="shared" si="0"/>
        <v>228.84453102849827</v>
      </c>
      <c r="E7" s="98">
        <v>55.14639987988538</v>
      </c>
      <c r="G7" s="88" t="s">
        <v>38</v>
      </c>
      <c r="H7" s="112">
        <v>15432390</v>
      </c>
      <c r="I7" s="113">
        <v>139535</v>
      </c>
      <c r="J7" s="97">
        <f t="shared" si="1"/>
        <v>110.59870283441431</v>
      </c>
      <c r="K7" s="98">
        <v>62.76702047899136</v>
      </c>
    </row>
    <row r="8" spans="1:11" ht="12">
      <c r="A8" s="88" t="s">
        <v>1</v>
      </c>
      <c r="B8" s="112">
        <v>34209865</v>
      </c>
      <c r="C8" s="113">
        <v>320996</v>
      </c>
      <c r="D8" s="97">
        <f t="shared" si="0"/>
        <v>106.57411618836372</v>
      </c>
      <c r="E8" s="98">
        <v>29.584598310989072</v>
      </c>
      <c r="G8" s="88" t="s">
        <v>39</v>
      </c>
      <c r="H8" s="112">
        <v>16121766</v>
      </c>
      <c r="I8" s="113">
        <v>179938</v>
      </c>
      <c r="J8" s="97">
        <f t="shared" si="1"/>
        <v>89.59622758950304</v>
      </c>
      <c r="K8" s="98">
        <v>50.048673265179154</v>
      </c>
    </row>
    <row r="9" spans="1:11" ht="12">
      <c r="A9" s="88" t="s">
        <v>2</v>
      </c>
      <c r="B9" s="112">
        <v>26911674</v>
      </c>
      <c r="C9" s="113">
        <v>202123</v>
      </c>
      <c r="D9" s="97">
        <f t="shared" si="0"/>
        <v>133.14503544871192</v>
      </c>
      <c r="E9" s="98">
        <v>36.92582999902661</v>
      </c>
      <c r="G9" s="88" t="s">
        <v>40</v>
      </c>
      <c r="H9" s="112">
        <v>7884505</v>
      </c>
      <c r="I9" s="113">
        <v>138431</v>
      </c>
      <c r="J9" s="97">
        <f t="shared" si="1"/>
        <v>56.95620923059141</v>
      </c>
      <c r="K9" s="98">
        <v>39.94417752316986</v>
      </c>
    </row>
    <row r="10" spans="1:11" ht="12">
      <c r="A10" s="88" t="s">
        <v>3</v>
      </c>
      <c r="B10" s="112">
        <v>14704483</v>
      </c>
      <c r="C10" s="113">
        <v>185904</v>
      </c>
      <c r="D10" s="97">
        <f t="shared" si="0"/>
        <v>79.09718456837938</v>
      </c>
      <c r="E10" s="98">
        <v>18.6573654510346</v>
      </c>
      <c r="G10" s="88" t="s">
        <v>41</v>
      </c>
      <c r="H10" s="112">
        <v>18753263</v>
      </c>
      <c r="I10" s="113">
        <v>252004</v>
      </c>
      <c r="J10" s="97">
        <f t="shared" si="1"/>
        <v>74.41652910271266</v>
      </c>
      <c r="K10" s="98">
        <v>50.9705048992535</v>
      </c>
    </row>
    <row r="11" spans="1:11" ht="12">
      <c r="A11" s="88" t="s">
        <v>4</v>
      </c>
      <c r="B11" s="112">
        <v>18202830</v>
      </c>
      <c r="C11" s="113">
        <v>253003</v>
      </c>
      <c r="D11" s="97">
        <f t="shared" si="0"/>
        <v>71.947091536464</v>
      </c>
      <c r="E11" s="98">
        <v>19.24227667543391</v>
      </c>
      <c r="G11" s="88" t="s">
        <v>42</v>
      </c>
      <c r="H11" s="112">
        <v>6844990</v>
      </c>
      <c r="I11" s="113">
        <v>112932</v>
      </c>
      <c r="J11" s="97">
        <f t="shared" si="1"/>
        <v>60.61160698473417</v>
      </c>
      <c r="K11" s="98">
        <v>47.370929948310255</v>
      </c>
    </row>
    <row r="12" spans="1:11" ht="12">
      <c r="A12" s="88" t="s">
        <v>5</v>
      </c>
      <c r="B12" s="112">
        <v>39458815</v>
      </c>
      <c r="C12" s="113">
        <v>481031</v>
      </c>
      <c r="D12" s="97">
        <f t="shared" si="0"/>
        <v>82.0296716843613</v>
      </c>
      <c r="E12" s="98">
        <v>26.200956076130026</v>
      </c>
      <c r="G12" s="88" t="s">
        <v>43</v>
      </c>
      <c r="H12" s="112">
        <v>18225983</v>
      </c>
      <c r="I12" s="113">
        <v>223220</v>
      </c>
      <c r="J12" s="97">
        <f t="shared" si="1"/>
        <v>81.65031359197205</v>
      </c>
      <c r="K12" s="98">
        <v>53.82626336289673</v>
      </c>
    </row>
    <row r="13" spans="1:11" ht="12">
      <c r="A13" s="88" t="s">
        <v>6</v>
      </c>
      <c r="B13" s="112">
        <v>37559066</v>
      </c>
      <c r="C13" s="113">
        <v>366852</v>
      </c>
      <c r="D13" s="97">
        <f t="shared" si="0"/>
        <v>102.38206688255754</v>
      </c>
      <c r="E13" s="98">
        <v>30.925854008385407</v>
      </c>
      <c r="G13" s="88" t="s">
        <v>44</v>
      </c>
      <c r="H13" s="112">
        <v>29651124</v>
      </c>
      <c r="I13" s="113">
        <v>426205</v>
      </c>
      <c r="J13" s="97">
        <f t="shared" si="1"/>
        <v>69.57009889607114</v>
      </c>
      <c r="K13" s="98">
        <v>47.341842602955836</v>
      </c>
    </row>
    <row r="14" spans="1:11" ht="12">
      <c r="A14" s="88" t="s">
        <v>7</v>
      </c>
      <c r="B14" s="112">
        <v>35539571</v>
      </c>
      <c r="C14" s="113">
        <v>266070</v>
      </c>
      <c r="D14" s="97">
        <f t="shared" si="0"/>
        <v>133.57225917991505</v>
      </c>
      <c r="E14" s="98">
        <v>44.07191599690997</v>
      </c>
      <c r="G14" s="88" t="s">
        <v>45</v>
      </c>
      <c r="H14" s="112">
        <v>10098445</v>
      </c>
      <c r="I14" s="113">
        <v>116445</v>
      </c>
      <c r="J14" s="97">
        <f t="shared" si="1"/>
        <v>86.7228734595732</v>
      </c>
      <c r="K14" s="98">
        <v>52.451465390209506</v>
      </c>
    </row>
    <row r="15" spans="1:11" ht="12">
      <c r="A15" s="88" t="s">
        <v>8</v>
      </c>
      <c r="B15" s="112">
        <v>61490667</v>
      </c>
      <c r="C15" s="113">
        <v>698367</v>
      </c>
      <c r="D15" s="97">
        <f t="shared" si="0"/>
        <v>88.04921624303554</v>
      </c>
      <c r="E15" s="98">
        <v>29.045945244194183</v>
      </c>
      <c r="G15" s="88" t="s">
        <v>46</v>
      </c>
      <c r="H15" s="112">
        <v>12847478</v>
      </c>
      <c r="I15" s="113">
        <v>185320</v>
      </c>
      <c r="J15" s="97">
        <f t="shared" si="1"/>
        <v>69.32591193611051</v>
      </c>
      <c r="K15" s="98">
        <v>48.38372855530707</v>
      </c>
    </row>
    <row r="16" spans="1:11" ht="12">
      <c r="A16" s="88" t="s">
        <v>9</v>
      </c>
      <c r="B16" s="112">
        <v>101987068</v>
      </c>
      <c r="C16" s="113">
        <v>862840</v>
      </c>
      <c r="D16" s="97">
        <f t="shared" si="0"/>
        <v>118.19928144267767</v>
      </c>
      <c r="E16" s="98">
        <v>44.94814598669466</v>
      </c>
      <c r="G16" s="88" t="s">
        <v>47</v>
      </c>
      <c r="H16" s="112">
        <v>12241439</v>
      </c>
      <c r="I16" s="113">
        <v>178543</v>
      </c>
      <c r="J16" s="97">
        <f t="shared" si="1"/>
        <v>68.56297362540117</v>
      </c>
      <c r="K16" s="98">
        <v>47.82037000170416</v>
      </c>
    </row>
    <row r="17" spans="1:11" ht="12">
      <c r="A17" s="88" t="s">
        <v>10</v>
      </c>
      <c r="B17" s="112">
        <v>37129368</v>
      </c>
      <c r="C17" s="113">
        <v>212932</v>
      </c>
      <c r="D17" s="97">
        <f t="shared" si="0"/>
        <v>174.37194973043037</v>
      </c>
      <c r="E17" s="98">
        <v>52.84487049195167</v>
      </c>
      <c r="G17" s="88" t="s">
        <v>48</v>
      </c>
      <c r="H17" s="112">
        <v>9308400</v>
      </c>
      <c r="I17" s="113">
        <v>152468</v>
      </c>
      <c r="J17" s="97">
        <f t="shared" si="1"/>
        <v>61.051499331007165</v>
      </c>
      <c r="K17" s="98">
        <v>39.7956437306825</v>
      </c>
    </row>
    <row r="18" spans="1:11" ht="12">
      <c r="A18" s="88" t="s">
        <v>11</v>
      </c>
      <c r="B18" s="112">
        <v>27480455</v>
      </c>
      <c r="C18" s="113">
        <v>312303</v>
      </c>
      <c r="D18" s="97">
        <f t="shared" si="0"/>
        <v>87.99292674101754</v>
      </c>
      <c r="E18" s="98">
        <v>25.841054725851592</v>
      </c>
      <c r="G18" s="88" t="s">
        <v>49</v>
      </c>
      <c r="H18" s="112">
        <v>10284885</v>
      </c>
      <c r="I18" s="113">
        <v>118190</v>
      </c>
      <c r="J18" s="97">
        <f t="shared" si="1"/>
        <v>87.01992554361621</v>
      </c>
      <c r="K18" s="98">
        <v>48.12490781063573</v>
      </c>
    </row>
    <row r="19" spans="1:11" ht="12">
      <c r="A19" s="88" t="s">
        <v>12</v>
      </c>
      <c r="B19" s="112">
        <v>56887292</v>
      </c>
      <c r="C19" s="113">
        <v>541253</v>
      </c>
      <c r="D19" s="97">
        <f t="shared" si="0"/>
        <v>105.1029592445677</v>
      </c>
      <c r="E19" s="98">
        <v>35.70541203151124</v>
      </c>
      <c r="G19" s="88" t="s">
        <v>50</v>
      </c>
      <c r="H19" s="112">
        <v>6667874</v>
      </c>
      <c r="I19" s="113">
        <v>74381</v>
      </c>
      <c r="J19" s="97">
        <f t="shared" si="1"/>
        <v>89.6448555410656</v>
      </c>
      <c r="K19" s="98">
        <v>53.09550138206095</v>
      </c>
    </row>
    <row r="20" spans="1:11" ht="12">
      <c r="A20" s="88" t="s">
        <v>13</v>
      </c>
      <c r="B20" s="112">
        <v>24507915</v>
      </c>
      <c r="C20" s="113">
        <v>269463</v>
      </c>
      <c r="D20" s="97">
        <f t="shared" si="0"/>
        <v>90.95094688324556</v>
      </c>
      <c r="E20" s="98">
        <v>27.125547738802798</v>
      </c>
      <c r="G20" s="89" t="s">
        <v>51</v>
      </c>
      <c r="H20" s="112">
        <v>3391259</v>
      </c>
      <c r="I20" s="113">
        <v>59055</v>
      </c>
      <c r="J20" s="97">
        <f t="shared" si="1"/>
        <v>57.425433917534505</v>
      </c>
      <c r="K20" s="98">
        <v>34.13558932962191</v>
      </c>
    </row>
    <row r="21" spans="1:11" ht="12">
      <c r="A21" s="88" t="s">
        <v>14</v>
      </c>
      <c r="B21" s="112">
        <v>23270495</v>
      </c>
      <c r="C21" s="113">
        <v>333406</v>
      </c>
      <c r="D21" s="97">
        <f t="shared" si="0"/>
        <v>69.79626941326791</v>
      </c>
      <c r="E21" s="98">
        <v>19.39552100557498</v>
      </c>
      <c r="G21" s="89" t="s">
        <v>52</v>
      </c>
      <c r="H21" s="112">
        <v>5885387</v>
      </c>
      <c r="I21" s="113">
        <v>77209</v>
      </c>
      <c r="J21" s="97">
        <f t="shared" si="1"/>
        <v>76.22669636959422</v>
      </c>
      <c r="K21" s="98">
        <v>44.299115313321806</v>
      </c>
    </row>
    <row r="22" spans="1:11" ht="12">
      <c r="A22" s="88" t="s">
        <v>15</v>
      </c>
      <c r="B22" s="112">
        <v>13479977</v>
      </c>
      <c r="C22" s="113">
        <v>206749</v>
      </c>
      <c r="D22" s="97">
        <f t="shared" si="0"/>
        <v>65.19972043395614</v>
      </c>
      <c r="E22" s="98">
        <v>17.62088240319486</v>
      </c>
      <c r="G22" s="89" t="s">
        <v>53</v>
      </c>
      <c r="H22" s="112">
        <v>5032740</v>
      </c>
      <c r="I22" s="113">
        <v>84671</v>
      </c>
      <c r="J22" s="97">
        <f t="shared" si="1"/>
        <v>59.43876888190762</v>
      </c>
      <c r="K22" s="98">
        <v>41.45028486037044</v>
      </c>
    </row>
    <row r="23" spans="1:11" ht="12">
      <c r="A23" s="88" t="s">
        <v>16</v>
      </c>
      <c r="B23" s="112">
        <v>37950954</v>
      </c>
      <c r="C23" s="113">
        <v>537668</v>
      </c>
      <c r="D23" s="97">
        <f t="shared" si="0"/>
        <v>70.58436432891673</v>
      </c>
      <c r="E23" s="98">
        <v>22.951104870162943</v>
      </c>
      <c r="G23" s="88" t="s">
        <v>23</v>
      </c>
      <c r="H23" s="112">
        <v>4223865</v>
      </c>
      <c r="I23" s="113">
        <v>74010</v>
      </c>
      <c r="J23" s="97">
        <f t="shared" si="1"/>
        <v>57.0715443858938</v>
      </c>
      <c r="K23" s="98">
        <v>32.52041405685419</v>
      </c>
    </row>
    <row r="24" spans="1:11" ht="12">
      <c r="A24" s="88" t="s">
        <v>17</v>
      </c>
      <c r="B24" s="112">
        <v>56610947</v>
      </c>
      <c r="C24" s="113">
        <v>709609</v>
      </c>
      <c r="D24" s="97">
        <f t="shared" si="0"/>
        <v>79.77766206460177</v>
      </c>
      <c r="E24" s="98">
        <v>26.501510890130636</v>
      </c>
      <c r="G24" s="88" t="s">
        <v>54</v>
      </c>
      <c r="H24" s="112">
        <v>7222990</v>
      </c>
      <c r="I24" s="113">
        <v>116015</v>
      </c>
      <c r="J24" s="97">
        <f t="shared" si="1"/>
        <v>62.259104426151794</v>
      </c>
      <c r="K24" s="98">
        <v>43.46824146790193</v>
      </c>
    </row>
    <row r="25" spans="1:11" ht="12">
      <c r="A25" s="88" t="s">
        <v>18</v>
      </c>
      <c r="B25" s="112">
        <v>37853383</v>
      </c>
      <c r="C25" s="113">
        <v>669592</v>
      </c>
      <c r="D25" s="97">
        <f t="shared" si="0"/>
        <v>56.53201203120706</v>
      </c>
      <c r="E25" s="98">
        <v>17.302013954251404</v>
      </c>
      <c r="G25" s="88" t="s">
        <v>55</v>
      </c>
      <c r="H25" s="112">
        <v>3466164</v>
      </c>
      <c r="I25" s="113">
        <v>71975</v>
      </c>
      <c r="J25" s="97">
        <f t="shared" si="1"/>
        <v>48.157888155609584</v>
      </c>
      <c r="K25" s="98">
        <v>35.694371582229856</v>
      </c>
    </row>
    <row r="26" spans="1:11" ht="12">
      <c r="A26" s="88" t="s">
        <v>19</v>
      </c>
      <c r="B26" s="112">
        <v>27374992</v>
      </c>
      <c r="C26" s="113">
        <v>446612</v>
      </c>
      <c r="D26" s="97">
        <f t="shared" si="0"/>
        <v>61.29479727369618</v>
      </c>
      <c r="E26" s="98">
        <v>17.134186310822866</v>
      </c>
      <c r="G26" s="88" t="s">
        <v>56</v>
      </c>
      <c r="H26" s="112">
        <v>10272133</v>
      </c>
      <c r="I26" s="113">
        <v>145950</v>
      </c>
      <c r="J26" s="97">
        <f t="shared" si="1"/>
        <v>70.3811784857828</v>
      </c>
      <c r="K26" s="98">
        <v>55.067533917564845</v>
      </c>
    </row>
    <row r="27" spans="1:11" ht="12">
      <c r="A27" s="88" t="s">
        <v>20</v>
      </c>
      <c r="B27" s="112">
        <v>43990814</v>
      </c>
      <c r="C27" s="113">
        <v>674944</v>
      </c>
      <c r="D27" s="97">
        <f t="shared" si="0"/>
        <v>65.17698357197041</v>
      </c>
      <c r="E27" s="98">
        <v>20.285932680340967</v>
      </c>
      <c r="G27" s="88" t="s">
        <v>57</v>
      </c>
      <c r="H27" s="112">
        <v>6317431</v>
      </c>
      <c r="I27" s="113">
        <v>85841</v>
      </c>
      <c r="J27" s="97">
        <f t="shared" si="1"/>
        <v>73.59456436900781</v>
      </c>
      <c r="K27" s="98">
        <v>40.31678466829688</v>
      </c>
    </row>
    <row r="28" spans="7:11" ht="12">
      <c r="G28" s="88" t="s">
        <v>58</v>
      </c>
      <c r="H28" s="112">
        <v>3464630</v>
      </c>
      <c r="I28" s="113">
        <v>57133</v>
      </c>
      <c r="J28" s="97">
        <f t="shared" si="1"/>
        <v>60.641485656275705</v>
      </c>
      <c r="K28" s="98">
        <v>49.560137774796054</v>
      </c>
    </row>
    <row r="29" spans="1:11" ht="12">
      <c r="A29" s="7" t="s">
        <v>27</v>
      </c>
      <c r="G29" s="88" t="s">
        <v>59</v>
      </c>
      <c r="H29" s="112">
        <v>4412362</v>
      </c>
      <c r="I29" s="113">
        <v>81804</v>
      </c>
      <c r="J29" s="97">
        <f t="shared" si="1"/>
        <v>53.938218180040096</v>
      </c>
      <c r="K29" s="98">
        <v>33.767539549706235</v>
      </c>
    </row>
    <row r="30" spans="1:11" ht="12">
      <c r="A30" s="7" t="s">
        <v>100</v>
      </c>
      <c r="G30" s="88" t="s">
        <v>60</v>
      </c>
      <c r="H30" s="112">
        <v>14137282</v>
      </c>
      <c r="I30" s="113">
        <v>197447</v>
      </c>
      <c r="J30" s="97">
        <f t="shared" si="1"/>
        <v>71.60038896514001</v>
      </c>
      <c r="K30" s="98">
        <v>46.16764632274418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3"/>
  <sheetViews>
    <sheetView zoomScalePageLayoutView="0" workbookViewId="0" topLeftCell="A1">
      <selection activeCell="G18" sqref="G18"/>
    </sheetView>
  </sheetViews>
  <sheetFormatPr defaultColWidth="9.00390625" defaultRowHeight="13.5"/>
  <cols>
    <col min="2" max="4" width="6.625" style="0" customWidth="1"/>
    <col min="5" max="5" width="6.625" style="22" customWidth="1"/>
    <col min="6" max="7" width="6.625" style="0" customWidth="1"/>
    <col min="8" max="8" width="6.625" style="23" customWidth="1"/>
    <col min="9" max="12" width="6.625" style="0" customWidth="1"/>
    <col min="13" max="13" width="4.625" style="0" customWidth="1"/>
    <col min="14" max="14" width="10.375" style="0" customWidth="1"/>
    <col min="15" max="17" width="6.625" style="0" customWidth="1"/>
    <col min="18" max="18" width="6.625" style="22" customWidth="1"/>
    <col min="19" max="19" width="6.625" style="0" customWidth="1"/>
    <col min="20" max="25" width="6.75390625" style="0" customWidth="1"/>
  </cols>
  <sheetData>
    <row r="1" spans="1:18" s="14" customFormat="1" ht="14.25">
      <c r="A1" s="16" t="s">
        <v>72</v>
      </c>
      <c r="B1" s="16"/>
      <c r="C1" s="16"/>
      <c r="D1" s="16"/>
      <c r="E1" s="18"/>
      <c r="F1" s="16"/>
      <c r="R1" s="21"/>
    </row>
    <row r="3" spans="1:25" ht="13.5" customHeight="1">
      <c r="A3" s="140"/>
      <c r="B3" s="147" t="s">
        <v>93</v>
      </c>
      <c r="C3" s="148"/>
      <c r="D3" s="148"/>
      <c r="E3" s="148"/>
      <c r="F3" s="148"/>
      <c r="G3" s="148"/>
      <c r="H3" s="148"/>
      <c r="I3" s="148"/>
      <c r="J3" s="148"/>
      <c r="K3" s="148"/>
      <c r="L3" s="149"/>
      <c r="M3" s="23"/>
      <c r="N3" s="150"/>
      <c r="O3" s="152" t="s">
        <v>93</v>
      </c>
      <c r="P3" s="153"/>
      <c r="Q3" s="153"/>
      <c r="R3" s="153"/>
      <c r="S3" s="153"/>
      <c r="T3" s="153"/>
      <c r="U3" s="153"/>
      <c r="V3" s="153"/>
      <c r="W3" s="153"/>
      <c r="X3" s="153"/>
      <c r="Y3" s="154"/>
    </row>
    <row r="4" spans="1:25" ht="13.5">
      <c r="A4" s="141"/>
      <c r="B4" s="3">
        <v>2012</v>
      </c>
      <c r="C4" s="3">
        <v>2011</v>
      </c>
      <c r="D4" s="3">
        <v>2010</v>
      </c>
      <c r="E4" s="3">
        <v>2009</v>
      </c>
      <c r="F4" s="3">
        <v>2008</v>
      </c>
      <c r="G4" s="3">
        <v>2007</v>
      </c>
      <c r="H4" s="3">
        <v>2006</v>
      </c>
      <c r="I4" s="3">
        <v>2005</v>
      </c>
      <c r="J4" s="3">
        <v>2004</v>
      </c>
      <c r="K4" s="3">
        <v>2003</v>
      </c>
      <c r="L4" s="3">
        <v>2002</v>
      </c>
      <c r="M4" s="23"/>
      <c r="N4" s="151"/>
      <c r="O4" s="25">
        <v>2012</v>
      </c>
      <c r="P4" s="25">
        <v>2011</v>
      </c>
      <c r="Q4" s="24">
        <v>2010</v>
      </c>
      <c r="R4" s="25">
        <v>2009</v>
      </c>
      <c r="S4" s="24">
        <v>2008</v>
      </c>
      <c r="T4" s="24">
        <v>2007</v>
      </c>
      <c r="U4" s="24">
        <v>2006</v>
      </c>
      <c r="V4" s="26">
        <v>2005</v>
      </c>
      <c r="W4" s="26">
        <v>2004</v>
      </c>
      <c r="X4" s="24">
        <v>2003</v>
      </c>
      <c r="Y4" s="24">
        <v>2002</v>
      </c>
    </row>
    <row r="5" spans="1:25" ht="13.5">
      <c r="A5" s="88" t="s">
        <v>21</v>
      </c>
      <c r="B5" s="116">
        <v>76.26797880159202</v>
      </c>
      <c r="C5" s="94">
        <v>76.1440614250089</v>
      </c>
      <c r="D5" s="94">
        <v>77.93718755979813</v>
      </c>
      <c r="E5" s="27">
        <v>75.4086330544825</v>
      </c>
      <c r="F5" s="28">
        <v>69.1</v>
      </c>
      <c r="G5" s="29">
        <v>69</v>
      </c>
      <c r="H5" s="8">
        <v>65.3</v>
      </c>
      <c r="I5" s="8">
        <v>66.8</v>
      </c>
      <c r="J5" s="8">
        <v>79.6</v>
      </c>
      <c r="K5" s="3">
        <v>76.2</v>
      </c>
      <c r="L5" s="3">
        <v>77.8</v>
      </c>
      <c r="M5" s="23"/>
      <c r="N5" s="88" t="s">
        <v>36</v>
      </c>
      <c r="O5" s="116">
        <v>85.9</v>
      </c>
      <c r="P5" s="100">
        <v>85.9</v>
      </c>
      <c r="Q5" s="60">
        <v>84.7</v>
      </c>
      <c r="R5" s="61">
        <v>87.1</v>
      </c>
      <c r="S5" s="61">
        <v>86.8</v>
      </c>
      <c r="T5" s="61">
        <v>86.8</v>
      </c>
      <c r="U5" s="30">
        <v>87</v>
      </c>
      <c r="V5" s="31">
        <v>88</v>
      </c>
      <c r="W5" s="62">
        <v>97.1</v>
      </c>
      <c r="X5" s="38">
        <v>92.6</v>
      </c>
      <c r="Y5" s="38">
        <v>91.5</v>
      </c>
    </row>
    <row r="6" spans="1:25" ht="13.5">
      <c r="A6" s="88" t="s">
        <v>22</v>
      </c>
      <c r="B6" s="116">
        <v>81.51524167767583</v>
      </c>
      <c r="C6" s="94">
        <v>83.83492262893839</v>
      </c>
      <c r="D6" s="94">
        <v>80.96766322708255</v>
      </c>
      <c r="E6" s="27">
        <v>78.53917655643995</v>
      </c>
      <c r="F6" s="28">
        <v>74.1</v>
      </c>
      <c r="G6" s="29">
        <v>73.3</v>
      </c>
      <c r="H6" s="8">
        <v>72.6</v>
      </c>
      <c r="I6" s="8">
        <v>73.8</v>
      </c>
      <c r="J6" s="8">
        <v>85.4</v>
      </c>
      <c r="K6" s="3">
        <v>82.2</v>
      </c>
      <c r="L6" s="3">
        <v>83.5</v>
      </c>
      <c r="M6" s="23"/>
      <c r="N6" s="88" t="s">
        <v>37</v>
      </c>
      <c r="O6" s="116">
        <v>92.4</v>
      </c>
      <c r="P6" s="100">
        <v>91.4</v>
      </c>
      <c r="Q6" s="60">
        <v>92.4</v>
      </c>
      <c r="R6" s="61">
        <v>90.6</v>
      </c>
      <c r="S6" s="61">
        <v>89.4</v>
      </c>
      <c r="T6" s="61">
        <v>86.8</v>
      </c>
      <c r="U6" s="30">
        <v>87.2</v>
      </c>
      <c r="V6" s="31">
        <v>89.8</v>
      </c>
      <c r="W6" s="62">
        <v>88.1</v>
      </c>
      <c r="X6" s="38">
        <v>92.2</v>
      </c>
      <c r="Y6" s="38">
        <v>92.8</v>
      </c>
    </row>
    <row r="7" spans="1:25" ht="13.5">
      <c r="A7" s="88" t="s">
        <v>0</v>
      </c>
      <c r="B7" s="116">
        <v>74.16184631694418</v>
      </c>
      <c r="C7" s="94">
        <v>73.79570409904194</v>
      </c>
      <c r="D7" s="94">
        <v>73.17268889877293</v>
      </c>
      <c r="E7" s="27">
        <v>64.39170850592527</v>
      </c>
      <c r="F7" s="28">
        <v>61.1</v>
      </c>
      <c r="G7" s="29">
        <v>62.5</v>
      </c>
      <c r="H7" s="8">
        <v>52.3</v>
      </c>
      <c r="I7" s="8">
        <v>55.9</v>
      </c>
      <c r="J7" s="8">
        <v>70.9</v>
      </c>
      <c r="K7" s="3">
        <v>67.6</v>
      </c>
      <c r="L7" s="3">
        <v>71.3</v>
      </c>
      <c r="M7" s="23"/>
      <c r="N7" s="88" t="s">
        <v>38</v>
      </c>
      <c r="O7" s="116">
        <v>88.8</v>
      </c>
      <c r="P7" s="100">
        <v>86.2</v>
      </c>
      <c r="Q7" s="60">
        <v>88.6</v>
      </c>
      <c r="R7" s="61">
        <v>86.4</v>
      </c>
      <c r="S7" s="61">
        <v>87.1</v>
      </c>
      <c r="T7" s="61">
        <v>86.4</v>
      </c>
      <c r="U7" s="30">
        <v>75.9</v>
      </c>
      <c r="V7" s="31">
        <v>79</v>
      </c>
      <c r="W7" s="62">
        <v>82</v>
      </c>
      <c r="X7" s="38">
        <v>80.8</v>
      </c>
      <c r="Y7" s="38">
        <v>85.2</v>
      </c>
    </row>
    <row r="8" spans="1:25" ht="13.5">
      <c r="A8" s="88" t="s">
        <v>1</v>
      </c>
      <c r="B8" s="116">
        <v>88.92768904244504</v>
      </c>
      <c r="C8" s="94">
        <v>88.12066232321459</v>
      </c>
      <c r="D8" s="94">
        <v>87.80805285445147</v>
      </c>
      <c r="E8" s="27">
        <v>85.83627401424476</v>
      </c>
      <c r="F8" s="28">
        <v>79.1</v>
      </c>
      <c r="G8" s="29">
        <v>76.8</v>
      </c>
      <c r="H8" s="8">
        <v>74.4</v>
      </c>
      <c r="I8" s="8">
        <v>79.4</v>
      </c>
      <c r="J8" s="8">
        <v>81.3</v>
      </c>
      <c r="K8" s="3">
        <v>82.9</v>
      </c>
      <c r="L8" s="3">
        <v>85.4</v>
      </c>
      <c r="M8" s="23"/>
      <c r="N8" s="88" t="s">
        <v>39</v>
      </c>
      <c r="O8" s="116">
        <v>93.4</v>
      </c>
      <c r="P8" s="100">
        <v>92.1</v>
      </c>
      <c r="Q8" s="60">
        <v>90.4</v>
      </c>
      <c r="R8" s="61">
        <v>88.3</v>
      </c>
      <c r="S8" s="61">
        <v>88.8</v>
      </c>
      <c r="T8" s="61">
        <v>89.8</v>
      </c>
      <c r="U8" s="30">
        <v>86.5</v>
      </c>
      <c r="V8" s="31">
        <v>87.2</v>
      </c>
      <c r="W8" s="62">
        <v>87.6</v>
      </c>
      <c r="X8" s="38">
        <v>86.8</v>
      </c>
      <c r="Y8" s="38">
        <v>84.7</v>
      </c>
    </row>
    <row r="9" spans="1:25" ht="13.5">
      <c r="A9" s="88" t="s">
        <v>2</v>
      </c>
      <c r="B9" s="116">
        <v>85.65886220803135</v>
      </c>
      <c r="C9" s="94">
        <v>86.05425474135312</v>
      </c>
      <c r="D9" s="94">
        <v>81.84094629495591</v>
      </c>
      <c r="E9" s="27">
        <v>78.33622387512875</v>
      </c>
      <c r="F9" s="28">
        <v>74.8</v>
      </c>
      <c r="G9" s="29">
        <v>72.8</v>
      </c>
      <c r="H9" s="8">
        <v>73.5</v>
      </c>
      <c r="I9" s="8">
        <v>76.7</v>
      </c>
      <c r="J9" s="8">
        <v>92</v>
      </c>
      <c r="K9" s="3">
        <v>89.7</v>
      </c>
      <c r="L9" s="3">
        <v>89.2</v>
      </c>
      <c r="M9" s="23"/>
      <c r="N9" s="88" t="s">
        <v>40</v>
      </c>
      <c r="O9" s="116">
        <v>95.9</v>
      </c>
      <c r="P9" s="100">
        <v>95.8</v>
      </c>
      <c r="Q9" s="60">
        <v>93.3</v>
      </c>
      <c r="R9" s="61">
        <v>95.7</v>
      </c>
      <c r="S9" s="61">
        <v>97.9</v>
      </c>
      <c r="T9" s="61">
        <v>87.5</v>
      </c>
      <c r="U9" s="30">
        <v>91.1</v>
      </c>
      <c r="V9" s="31">
        <v>90.5</v>
      </c>
      <c r="W9" s="62">
        <v>90.7</v>
      </c>
      <c r="X9" s="38">
        <v>88.5</v>
      </c>
      <c r="Y9" s="38">
        <v>89.3</v>
      </c>
    </row>
    <row r="10" spans="1:25" ht="13.5">
      <c r="A10" s="88" t="s">
        <v>3</v>
      </c>
      <c r="B10" s="116">
        <v>87.51530660930763</v>
      </c>
      <c r="C10" s="94">
        <v>87.5727219992122</v>
      </c>
      <c r="D10" s="94">
        <v>87.63001208025204</v>
      </c>
      <c r="E10" s="27">
        <v>83.3484556207133</v>
      </c>
      <c r="F10" s="28">
        <v>75.7</v>
      </c>
      <c r="G10" s="29">
        <v>76.9</v>
      </c>
      <c r="H10" s="8">
        <v>74.9</v>
      </c>
      <c r="I10" s="8">
        <v>79.4</v>
      </c>
      <c r="J10" s="8">
        <v>79.4</v>
      </c>
      <c r="K10" s="3">
        <v>79.3</v>
      </c>
      <c r="L10" s="3">
        <v>79.3</v>
      </c>
      <c r="M10" s="23"/>
      <c r="N10" s="88" t="s">
        <v>41</v>
      </c>
      <c r="O10" s="116">
        <v>88.6</v>
      </c>
      <c r="P10" s="100">
        <v>87.4</v>
      </c>
      <c r="Q10" s="60">
        <v>87.2</v>
      </c>
      <c r="R10" s="61">
        <v>86.1</v>
      </c>
      <c r="S10" s="61">
        <v>84.8</v>
      </c>
      <c r="T10" s="61">
        <v>86.3</v>
      </c>
      <c r="U10" s="30">
        <v>84.3</v>
      </c>
      <c r="V10" s="31">
        <v>84.3</v>
      </c>
      <c r="W10" s="62">
        <v>86.5</v>
      </c>
      <c r="X10" s="38">
        <v>88.1</v>
      </c>
      <c r="Y10" s="38">
        <v>88.7</v>
      </c>
    </row>
    <row r="11" spans="1:25" ht="13.5">
      <c r="A11" s="88" t="s">
        <v>4</v>
      </c>
      <c r="B11" s="116">
        <v>92.73216733418946</v>
      </c>
      <c r="C11" s="94">
        <v>92.84931854036385</v>
      </c>
      <c r="D11" s="94">
        <v>93.15825973782204</v>
      </c>
      <c r="E11" s="27">
        <v>90.24875188918682</v>
      </c>
      <c r="F11" s="28">
        <v>83.8</v>
      </c>
      <c r="G11" s="29">
        <v>83.9</v>
      </c>
      <c r="H11" s="8">
        <v>82.3</v>
      </c>
      <c r="I11" s="8">
        <v>85</v>
      </c>
      <c r="J11" s="8">
        <v>87.6</v>
      </c>
      <c r="K11" s="3">
        <v>94.1</v>
      </c>
      <c r="L11" s="3">
        <v>95.8</v>
      </c>
      <c r="M11" s="23"/>
      <c r="N11" s="88" t="s">
        <v>42</v>
      </c>
      <c r="O11" s="116">
        <v>96.4</v>
      </c>
      <c r="P11" s="100">
        <v>92.3</v>
      </c>
      <c r="Q11" s="60">
        <v>94.1</v>
      </c>
      <c r="R11" s="61">
        <v>96.9</v>
      </c>
      <c r="S11" s="61">
        <v>98.1</v>
      </c>
      <c r="T11" s="61">
        <v>95.3</v>
      </c>
      <c r="U11" s="30">
        <v>89.5</v>
      </c>
      <c r="V11" s="31">
        <v>92.3</v>
      </c>
      <c r="W11" s="62">
        <v>93.5</v>
      </c>
      <c r="X11" s="38">
        <v>91.3</v>
      </c>
      <c r="Y11" s="38">
        <v>92.8</v>
      </c>
    </row>
    <row r="12" spans="1:25" ht="13.5">
      <c r="A12" s="88" t="s">
        <v>5</v>
      </c>
      <c r="B12" s="116">
        <v>83.90522054474309</v>
      </c>
      <c r="C12" s="94">
        <v>84.38593958275953</v>
      </c>
      <c r="D12" s="94">
        <v>83.37353985696615</v>
      </c>
      <c r="E12" s="27">
        <v>82.03708372362445</v>
      </c>
      <c r="F12" s="28">
        <v>75.1</v>
      </c>
      <c r="G12" s="29">
        <v>75.3</v>
      </c>
      <c r="H12" s="8">
        <v>71.6</v>
      </c>
      <c r="I12" s="8">
        <v>77</v>
      </c>
      <c r="J12" s="8">
        <v>79.9</v>
      </c>
      <c r="K12" s="3">
        <v>83.8</v>
      </c>
      <c r="L12" s="3">
        <v>84.5</v>
      </c>
      <c r="M12" s="23"/>
      <c r="N12" s="88" t="s">
        <v>43</v>
      </c>
      <c r="O12" s="116">
        <v>95</v>
      </c>
      <c r="P12" s="100">
        <v>92.2</v>
      </c>
      <c r="Q12" s="60">
        <v>92.2</v>
      </c>
      <c r="R12" s="61">
        <v>91</v>
      </c>
      <c r="S12" s="61">
        <v>92.2</v>
      </c>
      <c r="T12" s="61">
        <v>90.4</v>
      </c>
      <c r="U12" s="30">
        <v>85.3</v>
      </c>
      <c r="V12" s="31">
        <v>85.4</v>
      </c>
      <c r="W12" s="62">
        <v>90</v>
      </c>
      <c r="X12" s="38">
        <v>90.4</v>
      </c>
      <c r="Y12" s="38">
        <v>87.8</v>
      </c>
    </row>
    <row r="13" spans="1:25" ht="13.5">
      <c r="A13" s="88" t="s">
        <v>6</v>
      </c>
      <c r="B13" s="116">
        <v>77.215350741414</v>
      </c>
      <c r="C13" s="94">
        <v>78.35573516373337</v>
      </c>
      <c r="D13" s="94">
        <v>78.82554484406674</v>
      </c>
      <c r="E13" s="27">
        <v>74.60110031622065</v>
      </c>
      <c r="F13" s="28">
        <v>71.2</v>
      </c>
      <c r="G13" s="29">
        <v>72.5</v>
      </c>
      <c r="H13" s="8">
        <v>68.7</v>
      </c>
      <c r="I13" s="8">
        <v>71.9</v>
      </c>
      <c r="J13" s="8">
        <v>76.3</v>
      </c>
      <c r="K13" s="3">
        <v>79.9</v>
      </c>
      <c r="L13" s="3">
        <v>79.7</v>
      </c>
      <c r="M13" s="23"/>
      <c r="N13" s="88" t="s">
        <v>44</v>
      </c>
      <c r="O13" s="116">
        <v>90.5</v>
      </c>
      <c r="P13" s="100">
        <v>89.5</v>
      </c>
      <c r="Q13" s="60">
        <v>89.4</v>
      </c>
      <c r="R13" s="61">
        <v>89.5</v>
      </c>
      <c r="S13" s="61">
        <v>88.1</v>
      </c>
      <c r="T13" s="61">
        <v>88.9</v>
      </c>
      <c r="U13" s="30">
        <v>87.1</v>
      </c>
      <c r="V13" s="31">
        <v>87.5</v>
      </c>
      <c r="W13" s="62">
        <v>89.6</v>
      </c>
      <c r="X13" s="38">
        <v>88.4</v>
      </c>
      <c r="Y13" s="38">
        <v>89.7</v>
      </c>
    </row>
    <row r="14" spans="1:25" ht="13.5">
      <c r="A14" s="88" t="s">
        <v>7</v>
      </c>
      <c r="B14" s="116">
        <v>88.90571490212858</v>
      </c>
      <c r="C14" s="94">
        <v>95.88771125104564</v>
      </c>
      <c r="D14" s="94">
        <v>97.47215988260486</v>
      </c>
      <c r="E14" s="27">
        <v>95.34048546135546</v>
      </c>
      <c r="F14" s="28">
        <v>81.2</v>
      </c>
      <c r="G14" s="29">
        <v>79.2</v>
      </c>
      <c r="H14" s="8">
        <v>79</v>
      </c>
      <c r="I14" s="8">
        <v>83.7</v>
      </c>
      <c r="J14" s="8">
        <v>89.1</v>
      </c>
      <c r="K14" s="3">
        <v>86.4</v>
      </c>
      <c r="L14" s="3">
        <v>90.9</v>
      </c>
      <c r="M14" s="23"/>
      <c r="N14" s="88" t="s">
        <v>45</v>
      </c>
      <c r="O14" s="116">
        <v>99</v>
      </c>
      <c r="P14" s="100">
        <v>97</v>
      </c>
      <c r="Q14" s="60">
        <v>96.7</v>
      </c>
      <c r="R14" s="61">
        <v>93.4</v>
      </c>
      <c r="S14" s="61">
        <v>96.5</v>
      </c>
      <c r="T14" s="61">
        <v>92.3</v>
      </c>
      <c r="U14" s="30">
        <v>88.1</v>
      </c>
      <c r="V14" s="31">
        <v>91.2</v>
      </c>
      <c r="W14" s="62">
        <v>92.8</v>
      </c>
      <c r="X14" s="38">
        <v>92.5</v>
      </c>
      <c r="Y14" s="38">
        <v>96.1</v>
      </c>
    </row>
    <row r="15" spans="1:25" ht="13.5">
      <c r="A15" s="88" t="s">
        <v>8</v>
      </c>
      <c r="B15" s="116">
        <v>85.7828090355552</v>
      </c>
      <c r="C15" s="94">
        <v>88.75050735462891</v>
      </c>
      <c r="D15" s="94">
        <v>88.38001602189796</v>
      </c>
      <c r="E15" s="27">
        <v>81.65956905142889</v>
      </c>
      <c r="F15" s="28">
        <v>75</v>
      </c>
      <c r="G15" s="29">
        <v>72.3</v>
      </c>
      <c r="H15" s="8">
        <v>74.3</v>
      </c>
      <c r="I15" s="8">
        <v>77.2</v>
      </c>
      <c r="J15" s="8">
        <v>79.9</v>
      </c>
      <c r="K15" s="3">
        <v>82.5</v>
      </c>
      <c r="L15" s="3">
        <v>84</v>
      </c>
      <c r="M15" s="23"/>
      <c r="N15" s="88" t="s">
        <v>46</v>
      </c>
      <c r="O15" s="116">
        <v>91.2</v>
      </c>
      <c r="P15" s="100">
        <v>92.7</v>
      </c>
      <c r="Q15" s="60">
        <v>97.2</v>
      </c>
      <c r="R15" s="61">
        <v>96.7</v>
      </c>
      <c r="S15" s="61">
        <v>96.3</v>
      </c>
      <c r="T15" s="61">
        <v>92.7</v>
      </c>
      <c r="U15" s="30">
        <v>93.5</v>
      </c>
      <c r="V15" s="31">
        <v>94.3</v>
      </c>
      <c r="W15" s="62">
        <v>93.7</v>
      </c>
      <c r="X15" s="38">
        <v>90.7</v>
      </c>
      <c r="Y15" s="38">
        <v>92.2</v>
      </c>
    </row>
    <row r="16" spans="1:25" ht="13.5">
      <c r="A16" s="88" t="s">
        <v>9</v>
      </c>
      <c r="B16" s="116">
        <v>86.75686954076592</v>
      </c>
      <c r="C16" s="94">
        <v>86.51649979194848</v>
      </c>
      <c r="D16" s="94">
        <v>86.9829776893204</v>
      </c>
      <c r="E16" s="27">
        <v>85.02935778356003</v>
      </c>
      <c r="F16" s="28">
        <v>79.3</v>
      </c>
      <c r="G16" s="29">
        <v>77</v>
      </c>
      <c r="H16" s="8">
        <v>76.7</v>
      </c>
      <c r="I16" s="8">
        <v>80.9</v>
      </c>
      <c r="J16" s="8">
        <v>85.4</v>
      </c>
      <c r="K16" s="3">
        <v>84.6</v>
      </c>
      <c r="L16" s="3">
        <v>89.3</v>
      </c>
      <c r="M16" s="23"/>
      <c r="N16" s="88" t="s">
        <v>47</v>
      </c>
      <c r="O16" s="116">
        <v>92.6</v>
      </c>
      <c r="P16" s="100">
        <v>94.5</v>
      </c>
      <c r="Q16" s="60">
        <v>95.5</v>
      </c>
      <c r="R16" s="61">
        <v>91.4</v>
      </c>
      <c r="S16" s="61">
        <v>90.6</v>
      </c>
      <c r="T16" s="61">
        <v>94</v>
      </c>
      <c r="U16" s="30">
        <v>86.2</v>
      </c>
      <c r="V16" s="31">
        <v>87.8</v>
      </c>
      <c r="W16" s="62">
        <v>88.3</v>
      </c>
      <c r="X16" s="38">
        <v>87.6</v>
      </c>
      <c r="Y16" s="38">
        <v>90.9</v>
      </c>
    </row>
    <row r="17" spans="1:25" ht="13.5">
      <c r="A17" s="88" t="s">
        <v>10</v>
      </c>
      <c r="B17" s="116">
        <v>85.11644327297982</v>
      </c>
      <c r="C17" s="94">
        <v>89.91082956083295</v>
      </c>
      <c r="D17" s="94">
        <v>92.517965093815</v>
      </c>
      <c r="E17" s="27">
        <v>82.33795632436922</v>
      </c>
      <c r="F17" s="28">
        <v>77.3</v>
      </c>
      <c r="G17" s="29">
        <v>73.5</v>
      </c>
      <c r="H17" s="8">
        <v>65.9</v>
      </c>
      <c r="I17" s="8">
        <v>70.5</v>
      </c>
      <c r="J17" s="8">
        <v>74</v>
      </c>
      <c r="K17" s="3">
        <v>74.7</v>
      </c>
      <c r="L17" s="3">
        <v>78.6</v>
      </c>
      <c r="M17" s="23"/>
      <c r="N17" s="88" t="s">
        <v>48</v>
      </c>
      <c r="O17" s="116">
        <v>90.8</v>
      </c>
      <c r="P17" s="100">
        <v>89.5</v>
      </c>
      <c r="Q17" s="60">
        <v>89</v>
      </c>
      <c r="R17" s="61">
        <v>91.1</v>
      </c>
      <c r="S17" s="61">
        <v>95.8</v>
      </c>
      <c r="T17" s="61">
        <v>99.2</v>
      </c>
      <c r="U17" s="30">
        <v>94</v>
      </c>
      <c r="V17" s="31">
        <v>93.3</v>
      </c>
      <c r="W17" s="62">
        <v>91.5</v>
      </c>
      <c r="X17" s="38">
        <v>88.6</v>
      </c>
      <c r="Y17" s="38">
        <v>90.8</v>
      </c>
    </row>
    <row r="18" spans="1:25" ht="13.5">
      <c r="A18" s="88" t="s">
        <v>11</v>
      </c>
      <c r="B18" s="116">
        <v>93.47164732697286</v>
      </c>
      <c r="C18" s="94">
        <v>92.99465364867385</v>
      </c>
      <c r="D18" s="94">
        <v>88.44337064432683</v>
      </c>
      <c r="E18" s="27">
        <v>87.52993229513169</v>
      </c>
      <c r="F18" s="28">
        <v>81.2</v>
      </c>
      <c r="G18" s="29">
        <v>79.9</v>
      </c>
      <c r="H18" s="8">
        <v>78.8</v>
      </c>
      <c r="I18" s="8">
        <v>80.1</v>
      </c>
      <c r="J18" s="8">
        <v>84.5</v>
      </c>
      <c r="K18" s="3">
        <v>88.3</v>
      </c>
      <c r="L18" s="3">
        <v>89.9</v>
      </c>
      <c r="M18" s="23"/>
      <c r="N18" s="88" t="s">
        <v>49</v>
      </c>
      <c r="O18" s="116">
        <v>97.3</v>
      </c>
      <c r="P18" s="100">
        <v>99.3</v>
      </c>
      <c r="Q18" s="60">
        <v>101.5</v>
      </c>
      <c r="R18" s="61">
        <v>98.1</v>
      </c>
      <c r="S18" s="61">
        <v>99</v>
      </c>
      <c r="T18" s="61">
        <v>99.8</v>
      </c>
      <c r="U18" s="30">
        <v>91.2</v>
      </c>
      <c r="V18" s="31">
        <v>93.3</v>
      </c>
      <c r="W18" s="62">
        <v>95.1</v>
      </c>
      <c r="X18" s="38">
        <v>93.9</v>
      </c>
      <c r="Y18" s="38">
        <v>98.3</v>
      </c>
    </row>
    <row r="19" spans="1:25" ht="13.5">
      <c r="A19" s="88" t="s">
        <v>12</v>
      </c>
      <c r="B19" s="116">
        <v>82.79801961407621</v>
      </c>
      <c r="C19" s="94">
        <v>82.67438639503061</v>
      </c>
      <c r="D19" s="94">
        <v>83.95463625668529</v>
      </c>
      <c r="E19" s="27">
        <v>82.98364863272222</v>
      </c>
      <c r="F19" s="28">
        <v>79.5</v>
      </c>
      <c r="G19" s="29">
        <v>77.5</v>
      </c>
      <c r="H19" s="8">
        <v>72.3</v>
      </c>
      <c r="I19" s="8">
        <v>78</v>
      </c>
      <c r="J19" s="8">
        <v>88.4</v>
      </c>
      <c r="K19" s="3">
        <v>83</v>
      </c>
      <c r="L19" s="3">
        <v>85.4</v>
      </c>
      <c r="M19" s="23"/>
      <c r="N19" s="88" t="s">
        <v>50</v>
      </c>
      <c r="O19" s="116">
        <v>97.5</v>
      </c>
      <c r="P19" s="100">
        <v>95.3</v>
      </c>
      <c r="Q19" s="60">
        <v>96.4</v>
      </c>
      <c r="R19" s="61">
        <v>95.8</v>
      </c>
      <c r="S19" s="61">
        <v>99.3</v>
      </c>
      <c r="T19" s="61">
        <v>96.9</v>
      </c>
      <c r="U19" s="30">
        <v>94.8</v>
      </c>
      <c r="V19" s="31">
        <v>97.2</v>
      </c>
      <c r="W19" s="62">
        <v>101.3</v>
      </c>
      <c r="X19" s="38">
        <v>95.7</v>
      </c>
      <c r="Y19" s="38">
        <v>94.8</v>
      </c>
    </row>
    <row r="20" spans="1:25" ht="13.5">
      <c r="A20" s="88" t="s">
        <v>13</v>
      </c>
      <c r="B20" s="116">
        <v>82.1763819533755</v>
      </c>
      <c r="C20" s="94">
        <v>88.29465555884704</v>
      </c>
      <c r="D20" s="94">
        <v>86.6902072115597</v>
      </c>
      <c r="E20" s="27">
        <v>83.50374293134826</v>
      </c>
      <c r="F20" s="28">
        <v>79.6</v>
      </c>
      <c r="G20" s="29">
        <v>77.7</v>
      </c>
      <c r="H20" s="8">
        <v>75.9</v>
      </c>
      <c r="I20" s="8">
        <v>77.8</v>
      </c>
      <c r="J20" s="8">
        <v>85.7</v>
      </c>
      <c r="K20" s="3">
        <v>87.2</v>
      </c>
      <c r="L20" s="3">
        <v>88.8</v>
      </c>
      <c r="M20" s="23"/>
      <c r="N20" s="89" t="s">
        <v>51</v>
      </c>
      <c r="O20" s="117">
        <v>91.5</v>
      </c>
      <c r="P20" s="102">
        <v>94.9</v>
      </c>
      <c r="Q20" s="63">
        <v>94.5</v>
      </c>
      <c r="R20" s="61">
        <v>99.6</v>
      </c>
      <c r="S20" s="61">
        <v>98.5</v>
      </c>
      <c r="T20" s="61">
        <v>98</v>
      </c>
      <c r="U20" s="30">
        <v>96.3</v>
      </c>
      <c r="V20" s="31">
        <v>95.9</v>
      </c>
      <c r="W20" s="62">
        <v>95.6</v>
      </c>
      <c r="X20" s="38">
        <v>95.2</v>
      </c>
      <c r="Y20" s="38">
        <v>90.1</v>
      </c>
    </row>
    <row r="21" spans="1:25" ht="13.5">
      <c r="A21" s="88" t="s">
        <v>14</v>
      </c>
      <c r="B21" s="116">
        <v>89.36752895939676</v>
      </c>
      <c r="C21" s="94">
        <v>89.11249666277973</v>
      </c>
      <c r="D21" s="94">
        <v>86.68364546377354</v>
      </c>
      <c r="E21" s="27">
        <v>84.70329941827531</v>
      </c>
      <c r="F21" s="28">
        <v>77</v>
      </c>
      <c r="G21" s="29">
        <v>84</v>
      </c>
      <c r="H21" s="8">
        <v>76.8</v>
      </c>
      <c r="I21" s="8">
        <v>78.3</v>
      </c>
      <c r="J21" s="8">
        <v>79.8</v>
      </c>
      <c r="K21" s="3">
        <v>83.4</v>
      </c>
      <c r="L21" s="3">
        <v>85.2</v>
      </c>
      <c r="M21" s="23"/>
      <c r="N21" s="89" t="s">
        <v>52</v>
      </c>
      <c r="O21" s="117">
        <v>93.8</v>
      </c>
      <c r="P21" s="102">
        <v>92.5</v>
      </c>
      <c r="Q21" s="63">
        <v>91.1</v>
      </c>
      <c r="R21" s="61">
        <v>95.8</v>
      </c>
      <c r="S21" s="61">
        <v>95.9</v>
      </c>
      <c r="T21" s="61">
        <v>97.9</v>
      </c>
      <c r="U21" s="30">
        <v>96.2</v>
      </c>
      <c r="V21" s="31">
        <v>100.2</v>
      </c>
      <c r="W21" s="62">
        <v>103.9</v>
      </c>
      <c r="X21" s="38">
        <v>98.7</v>
      </c>
      <c r="Y21" s="38">
        <v>102.1</v>
      </c>
    </row>
    <row r="22" spans="1:25" ht="13.5">
      <c r="A22" s="88" t="s">
        <v>15</v>
      </c>
      <c r="B22" s="116">
        <v>88.04980761498753</v>
      </c>
      <c r="C22" s="94">
        <v>85.89358907399094</v>
      </c>
      <c r="D22" s="94">
        <v>85.71846205336033</v>
      </c>
      <c r="E22" s="27">
        <v>79.29181574421477</v>
      </c>
      <c r="F22" s="28">
        <v>75.5</v>
      </c>
      <c r="G22" s="29">
        <v>76.9</v>
      </c>
      <c r="H22" s="8">
        <v>75.5</v>
      </c>
      <c r="I22" s="8">
        <v>75.9</v>
      </c>
      <c r="J22" s="8">
        <v>78.6</v>
      </c>
      <c r="K22" s="3">
        <v>81.5</v>
      </c>
      <c r="L22" s="3">
        <v>83.2</v>
      </c>
      <c r="M22" s="23"/>
      <c r="N22" s="89" t="s">
        <v>53</v>
      </c>
      <c r="O22" s="117">
        <v>91.5</v>
      </c>
      <c r="P22" s="102">
        <v>90.7</v>
      </c>
      <c r="Q22" s="63">
        <v>90.8</v>
      </c>
      <c r="R22" s="61">
        <v>95.7</v>
      </c>
      <c r="S22" s="61">
        <v>95.5</v>
      </c>
      <c r="T22" s="61">
        <v>98.6</v>
      </c>
      <c r="U22" s="30">
        <v>95.6</v>
      </c>
      <c r="V22" s="31">
        <v>92</v>
      </c>
      <c r="W22" s="62">
        <v>93.1</v>
      </c>
      <c r="X22" s="38">
        <v>92.7</v>
      </c>
      <c r="Y22" s="38">
        <v>90.6</v>
      </c>
    </row>
    <row r="23" spans="1:25" ht="13.5">
      <c r="A23" s="88" t="s">
        <v>16</v>
      </c>
      <c r="B23" s="116">
        <v>89.79671053803081</v>
      </c>
      <c r="C23" s="94">
        <v>91.09409692853676</v>
      </c>
      <c r="D23" s="94">
        <v>90.93952338169625</v>
      </c>
      <c r="E23" s="27">
        <v>86.09378862935392</v>
      </c>
      <c r="F23" s="28">
        <v>80.3</v>
      </c>
      <c r="G23" s="29">
        <v>78.1</v>
      </c>
      <c r="H23" s="8">
        <v>78</v>
      </c>
      <c r="I23" s="8">
        <v>81.8</v>
      </c>
      <c r="J23" s="8">
        <v>85.8</v>
      </c>
      <c r="K23" s="3">
        <v>89.6</v>
      </c>
      <c r="L23" s="3">
        <v>90.2</v>
      </c>
      <c r="M23" s="23"/>
      <c r="N23" s="88" t="s">
        <v>23</v>
      </c>
      <c r="O23" s="116">
        <v>93.1</v>
      </c>
      <c r="P23" s="100">
        <v>92.1</v>
      </c>
      <c r="Q23" s="60">
        <v>93.3</v>
      </c>
      <c r="R23" s="61">
        <v>95.3</v>
      </c>
      <c r="S23" s="61">
        <v>96.8</v>
      </c>
      <c r="T23" s="61">
        <v>95.8</v>
      </c>
      <c r="U23" s="30">
        <v>91.7</v>
      </c>
      <c r="V23" s="31">
        <v>92.2</v>
      </c>
      <c r="W23" s="62">
        <v>94.4</v>
      </c>
      <c r="X23" s="38">
        <v>92.4</v>
      </c>
      <c r="Y23" s="38">
        <v>93.8</v>
      </c>
    </row>
    <row r="24" spans="1:25" ht="13.5">
      <c r="A24" s="88" t="s">
        <v>17</v>
      </c>
      <c r="B24" s="116">
        <v>89.83616729618548</v>
      </c>
      <c r="C24" s="94">
        <v>89.52051462829101</v>
      </c>
      <c r="D24" s="94">
        <v>87.12124721972654</v>
      </c>
      <c r="E24" s="27">
        <v>84.60666057054146</v>
      </c>
      <c r="F24" s="28">
        <v>79.2</v>
      </c>
      <c r="G24" s="29">
        <v>76.6</v>
      </c>
      <c r="H24" s="8">
        <v>74.5</v>
      </c>
      <c r="I24" s="8">
        <v>79.2</v>
      </c>
      <c r="J24" s="8">
        <v>82.8</v>
      </c>
      <c r="K24" s="3">
        <v>83.2</v>
      </c>
      <c r="L24" s="3">
        <v>85.6</v>
      </c>
      <c r="M24" s="23"/>
      <c r="N24" s="88" t="s">
        <v>54</v>
      </c>
      <c r="O24" s="116">
        <v>96.8</v>
      </c>
      <c r="P24" s="100">
        <v>96.1</v>
      </c>
      <c r="Q24" s="60">
        <v>94.7</v>
      </c>
      <c r="R24" s="61">
        <v>96.9</v>
      </c>
      <c r="S24" s="61">
        <v>99.3</v>
      </c>
      <c r="T24" s="61">
        <v>99.8</v>
      </c>
      <c r="U24" s="30">
        <v>95.7</v>
      </c>
      <c r="V24" s="31">
        <v>92.3</v>
      </c>
      <c r="W24" s="62">
        <v>95.8</v>
      </c>
      <c r="X24" s="38">
        <v>91.1</v>
      </c>
      <c r="Y24" s="38">
        <v>92.1</v>
      </c>
    </row>
    <row r="25" spans="1:25" ht="13.5">
      <c r="A25" s="88" t="s">
        <v>18</v>
      </c>
      <c r="B25" s="116">
        <v>87.1397000106181</v>
      </c>
      <c r="C25" s="94">
        <v>87.00595538272934</v>
      </c>
      <c r="D25" s="94">
        <v>85.84411994668473</v>
      </c>
      <c r="E25" s="27">
        <v>81.88815654882269</v>
      </c>
      <c r="F25" s="28">
        <v>75.1</v>
      </c>
      <c r="G25" s="29">
        <v>74.9</v>
      </c>
      <c r="H25" s="8">
        <v>72.8</v>
      </c>
      <c r="I25" s="8">
        <v>78.5</v>
      </c>
      <c r="J25" s="8">
        <v>79.6</v>
      </c>
      <c r="K25" s="3">
        <v>81.5</v>
      </c>
      <c r="L25" s="3">
        <v>84.9</v>
      </c>
      <c r="M25" s="23"/>
      <c r="N25" s="88" t="s">
        <v>55</v>
      </c>
      <c r="O25" s="116">
        <v>95.6</v>
      </c>
      <c r="P25" s="100">
        <v>93.3</v>
      </c>
      <c r="Q25" s="60">
        <v>96.2</v>
      </c>
      <c r="R25" s="61">
        <v>94.4</v>
      </c>
      <c r="S25" s="61">
        <v>99.2</v>
      </c>
      <c r="T25" s="61">
        <v>95.7</v>
      </c>
      <c r="U25" s="30">
        <v>94.7</v>
      </c>
      <c r="V25" s="31">
        <v>96.4</v>
      </c>
      <c r="W25" s="62">
        <v>93</v>
      </c>
      <c r="X25" s="38">
        <v>88.5</v>
      </c>
      <c r="Y25" s="38">
        <v>90.4</v>
      </c>
    </row>
    <row r="26" spans="1:25" ht="13.5">
      <c r="A26" s="88" t="s">
        <v>19</v>
      </c>
      <c r="B26" s="116">
        <v>84.01697001460485</v>
      </c>
      <c r="C26" s="94">
        <v>81.8350676424201</v>
      </c>
      <c r="D26" s="94">
        <v>81.67654879542825</v>
      </c>
      <c r="E26" s="27">
        <v>78.97182361809591</v>
      </c>
      <c r="F26" s="28">
        <v>72.7</v>
      </c>
      <c r="G26" s="29">
        <v>72.4</v>
      </c>
      <c r="H26" s="8">
        <v>69.4</v>
      </c>
      <c r="I26" s="8">
        <v>76</v>
      </c>
      <c r="J26" s="8">
        <v>82.1</v>
      </c>
      <c r="K26" s="3">
        <v>81.8</v>
      </c>
      <c r="L26" s="3">
        <v>84.5</v>
      </c>
      <c r="M26" s="23"/>
      <c r="N26" s="88" t="s">
        <v>56</v>
      </c>
      <c r="O26" s="116">
        <v>92.2</v>
      </c>
      <c r="P26" s="100">
        <v>90.6</v>
      </c>
      <c r="Q26" s="60">
        <v>95.2</v>
      </c>
      <c r="R26" s="61">
        <v>91.2</v>
      </c>
      <c r="S26" s="61">
        <v>92.2</v>
      </c>
      <c r="T26" s="61">
        <v>93</v>
      </c>
      <c r="U26" s="30">
        <v>91.7</v>
      </c>
      <c r="V26" s="31">
        <v>87.3</v>
      </c>
      <c r="W26" s="62">
        <v>89.8</v>
      </c>
      <c r="X26" s="38">
        <v>90.8</v>
      </c>
      <c r="Y26" s="38">
        <v>95.7</v>
      </c>
    </row>
    <row r="27" spans="1:25" ht="13.5">
      <c r="A27" s="88" t="s">
        <v>20</v>
      </c>
      <c r="B27" s="95">
        <v>84.52250620940384</v>
      </c>
      <c r="C27" s="94">
        <v>84.56720717678613</v>
      </c>
      <c r="D27" s="94">
        <v>83.03859017451484</v>
      </c>
      <c r="E27" s="27">
        <v>79.8658192918721</v>
      </c>
      <c r="F27" s="28">
        <v>71.2</v>
      </c>
      <c r="G27" s="29">
        <v>70.2</v>
      </c>
      <c r="H27" s="8">
        <v>70.2</v>
      </c>
      <c r="I27" s="8">
        <v>76.7</v>
      </c>
      <c r="J27" s="8">
        <v>80.3</v>
      </c>
      <c r="K27" s="3">
        <v>82.5</v>
      </c>
      <c r="L27" s="3">
        <v>83.6</v>
      </c>
      <c r="M27" s="23"/>
      <c r="N27" s="88" t="s">
        <v>57</v>
      </c>
      <c r="O27" s="116">
        <v>83</v>
      </c>
      <c r="P27" s="100">
        <v>81.7</v>
      </c>
      <c r="Q27" s="60">
        <v>81.7</v>
      </c>
      <c r="R27" s="61">
        <v>85.7</v>
      </c>
      <c r="S27" s="61">
        <v>88.5</v>
      </c>
      <c r="T27" s="61">
        <v>87.7</v>
      </c>
      <c r="U27" s="30">
        <v>84.9</v>
      </c>
      <c r="V27" s="31">
        <v>85</v>
      </c>
      <c r="W27" s="62">
        <v>84.4</v>
      </c>
      <c r="X27" s="38">
        <v>81.8</v>
      </c>
      <c r="Y27" s="38">
        <v>82.5</v>
      </c>
    </row>
    <row r="28" spans="1:25" ht="13.5">
      <c r="A28" s="32" t="s">
        <v>73</v>
      </c>
      <c r="B28" s="118">
        <v>85.77511512212135</v>
      </c>
      <c r="C28" s="101">
        <v>86.42957102360941</v>
      </c>
      <c r="D28" s="95">
        <v>85.71358178263326</v>
      </c>
      <c r="E28" s="3">
        <v>82.1</v>
      </c>
      <c r="F28" s="33">
        <f>AVERAGE(F5:F27)</f>
        <v>76.00434782608696</v>
      </c>
      <c r="G28" s="3">
        <v>75.3</v>
      </c>
      <c r="H28" s="8">
        <v>73</v>
      </c>
      <c r="I28" s="8">
        <v>77.1</v>
      </c>
      <c r="J28" s="8">
        <v>82</v>
      </c>
      <c r="K28" s="8">
        <f>AVERAGE(K5:K27)</f>
        <v>82.86521739130434</v>
      </c>
      <c r="L28" s="8">
        <f>AVERAGE(L5:L27)</f>
        <v>84.80869565217392</v>
      </c>
      <c r="M28" s="23"/>
      <c r="N28" s="88" t="s">
        <v>58</v>
      </c>
      <c r="O28" s="116">
        <v>95.7</v>
      </c>
      <c r="P28" s="100">
        <v>95.1</v>
      </c>
      <c r="Q28" s="60">
        <v>97.5</v>
      </c>
      <c r="R28" s="61">
        <v>101.3</v>
      </c>
      <c r="S28" s="61">
        <v>96.6</v>
      </c>
      <c r="T28" s="61">
        <v>95.5</v>
      </c>
      <c r="U28" s="30">
        <v>93.3</v>
      </c>
      <c r="V28" s="31">
        <v>91.3</v>
      </c>
      <c r="W28" s="62">
        <v>91.5</v>
      </c>
      <c r="X28" s="38">
        <v>93.9</v>
      </c>
      <c r="Y28" s="38">
        <v>93.9</v>
      </c>
    </row>
    <row r="29" spans="1:25" ht="13.5">
      <c r="A29" s="23"/>
      <c r="B29" s="23"/>
      <c r="C29" s="23"/>
      <c r="D29" s="23"/>
      <c r="E29" s="7"/>
      <c r="F29" s="23"/>
      <c r="G29" s="23"/>
      <c r="I29" s="23"/>
      <c r="J29" s="23"/>
      <c r="K29" s="23"/>
      <c r="L29" s="23"/>
      <c r="M29" s="23"/>
      <c r="N29" s="88" t="s">
        <v>59</v>
      </c>
      <c r="O29" s="116">
        <v>94.8</v>
      </c>
      <c r="P29" s="100">
        <v>95.5</v>
      </c>
      <c r="Q29" s="60">
        <v>94.9</v>
      </c>
      <c r="R29" s="61">
        <v>98.7</v>
      </c>
      <c r="S29" s="61">
        <v>101.3</v>
      </c>
      <c r="T29" s="61">
        <v>102.1</v>
      </c>
      <c r="U29" s="30">
        <v>98.7</v>
      </c>
      <c r="V29" s="31">
        <v>95.6</v>
      </c>
      <c r="W29" s="62">
        <v>92.4</v>
      </c>
      <c r="X29" s="38">
        <v>89.7</v>
      </c>
      <c r="Y29" s="38">
        <v>89.9</v>
      </c>
    </row>
    <row r="30" spans="1:25" ht="13.5">
      <c r="A30" s="23" t="s">
        <v>74</v>
      </c>
      <c r="B30" s="7"/>
      <c r="C30" s="23"/>
      <c r="D30" s="23"/>
      <c r="E30" s="7"/>
      <c r="F30" s="23"/>
      <c r="G30" s="23"/>
      <c r="I30" s="23"/>
      <c r="J30" s="23"/>
      <c r="K30" s="23"/>
      <c r="L30" s="23"/>
      <c r="M30" s="23"/>
      <c r="N30" s="88" t="s">
        <v>60</v>
      </c>
      <c r="O30" s="116">
        <v>91.8</v>
      </c>
      <c r="P30" s="100">
        <v>90.8</v>
      </c>
      <c r="Q30" s="60">
        <v>87.2</v>
      </c>
      <c r="R30" s="64">
        <v>91.1</v>
      </c>
      <c r="S30" s="64">
        <v>92</v>
      </c>
      <c r="T30" s="64">
        <v>92.1</v>
      </c>
      <c r="U30" s="30">
        <v>89.7</v>
      </c>
      <c r="V30" s="31">
        <v>89.3</v>
      </c>
      <c r="W30" s="62">
        <v>90</v>
      </c>
      <c r="X30" s="38">
        <v>85.1</v>
      </c>
      <c r="Y30" s="38">
        <v>87.2</v>
      </c>
    </row>
    <row r="31" spans="1:25" ht="13.5">
      <c r="A31" s="7" t="s">
        <v>75</v>
      </c>
      <c r="B31" s="34"/>
      <c r="C31" s="7"/>
      <c r="D31" s="7"/>
      <c r="E31" s="7"/>
      <c r="F31" s="7"/>
      <c r="G31" s="7"/>
      <c r="N31" s="91" t="s">
        <v>76</v>
      </c>
      <c r="O31" s="119">
        <v>91.7</v>
      </c>
      <c r="P31" s="99">
        <v>90.9</v>
      </c>
      <c r="Q31" s="65">
        <v>91.1</v>
      </c>
      <c r="R31" s="66">
        <v>91.4</v>
      </c>
      <c r="S31" s="67">
        <f aca="true" t="shared" si="0" ref="S31:Y31">AVERAGE(S5:S30)</f>
        <v>94.09615384615384</v>
      </c>
      <c r="T31" s="67">
        <f t="shared" si="0"/>
        <v>93.43461538461536</v>
      </c>
      <c r="U31" s="68">
        <f t="shared" si="0"/>
        <v>90.39230769230768</v>
      </c>
      <c r="V31" s="31">
        <f t="shared" si="0"/>
        <v>90.71538461538464</v>
      </c>
      <c r="W31" s="62">
        <f t="shared" si="0"/>
        <v>91.98846153846154</v>
      </c>
      <c r="X31" s="62">
        <f t="shared" si="0"/>
        <v>90.3076923076923</v>
      </c>
      <c r="Y31" s="62">
        <f t="shared" si="0"/>
        <v>91.30384615384614</v>
      </c>
    </row>
    <row r="32" spans="1:7" ht="13.5">
      <c r="A32" s="34" t="s">
        <v>92</v>
      </c>
      <c r="B32" s="34"/>
      <c r="C32" s="34"/>
      <c r="D32" s="34"/>
      <c r="E32" s="34"/>
      <c r="F32" s="34"/>
      <c r="G32" s="34"/>
    </row>
    <row r="33" spans="1:7" ht="13.5">
      <c r="A33" s="34" t="s">
        <v>77</v>
      </c>
      <c r="C33" s="34"/>
      <c r="D33" s="34"/>
      <c r="E33" s="34"/>
      <c r="F33" s="34"/>
      <c r="G33" s="34"/>
    </row>
  </sheetData>
  <sheetProtection/>
  <mergeCells count="4">
    <mergeCell ref="A3:A4"/>
    <mergeCell ref="B3:L3"/>
    <mergeCell ref="N3:N4"/>
    <mergeCell ref="O3:Y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2"/>
  <sheetViews>
    <sheetView zoomScaleSheetLayoutView="100" zoomScalePageLayoutView="0" workbookViewId="0" topLeftCell="A1">
      <selection activeCell="E17" sqref="E17"/>
    </sheetView>
  </sheetViews>
  <sheetFormatPr defaultColWidth="9.00390625" defaultRowHeight="13.5"/>
  <cols>
    <col min="2" max="5" width="5.625" style="0" customWidth="1"/>
    <col min="6" max="6" width="5.625" style="36" customWidth="1"/>
    <col min="7" max="14" width="5.625" style="0" customWidth="1"/>
    <col min="15" max="15" width="6.625" style="0" customWidth="1"/>
    <col min="16" max="16" width="7.125" style="0" customWidth="1"/>
    <col min="17" max="17" width="3.50390625" style="0" customWidth="1"/>
    <col min="18" max="18" width="10.50390625" style="0" customWidth="1"/>
    <col min="19" max="19" width="6.625" style="0" customWidth="1"/>
    <col min="20" max="31" width="5.625" style="0" customWidth="1"/>
    <col min="32" max="33" width="6.625" style="0" customWidth="1"/>
  </cols>
  <sheetData>
    <row r="1" spans="1:16" s="14" customFormat="1" ht="14.25">
      <c r="A1" s="16" t="s">
        <v>78</v>
      </c>
      <c r="B1" s="16"/>
      <c r="C1" s="16"/>
      <c r="D1" s="16"/>
      <c r="E1" s="16"/>
      <c r="F1" s="35"/>
      <c r="P1"/>
    </row>
    <row r="3" spans="1:33" ht="13.5">
      <c r="A3" s="150"/>
      <c r="B3" s="158" t="s">
        <v>79</v>
      </c>
      <c r="C3" s="159"/>
      <c r="D3" s="159"/>
      <c r="E3" s="159"/>
      <c r="F3" s="159"/>
      <c r="G3" s="159"/>
      <c r="H3" s="159"/>
      <c r="I3" s="159"/>
      <c r="J3" s="160"/>
      <c r="K3" s="155" t="s">
        <v>80</v>
      </c>
      <c r="L3" s="156"/>
      <c r="M3" s="156"/>
      <c r="N3" s="156"/>
      <c r="O3" s="156"/>
      <c r="P3" s="157"/>
      <c r="R3" s="150"/>
      <c r="S3" s="161" t="s">
        <v>79</v>
      </c>
      <c r="T3" s="162"/>
      <c r="U3" s="162"/>
      <c r="V3" s="162"/>
      <c r="W3" s="162"/>
      <c r="X3" s="162"/>
      <c r="Y3" s="162"/>
      <c r="Z3" s="162"/>
      <c r="AA3" s="163"/>
      <c r="AB3" s="155" t="s">
        <v>80</v>
      </c>
      <c r="AC3" s="156"/>
      <c r="AD3" s="156"/>
      <c r="AE3" s="156"/>
      <c r="AF3" s="156"/>
      <c r="AG3" s="157"/>
    </row>
    <row r="4" spans="1:33" ht="13.5">
      <c r="A4" s="151"/>
      <c r="B4" s="120">
        <v>2012</v>
      </c>
      <c r="C4" s="25">
        <v>2011</v>
      </c>
      <c r="D4" s="24">
        <v>2010</v>
      </c>
      <c r="E4" s="24">
        <v>2009</v>
      </c>
      <c r="F4" s="37">
        <v>2008</v>
      </c>
      <c r="G4" s="24">
        <v>2007</v>
      </c>
      <c r="H4" s="24">
        <v>2006</v>
      </c>
      <c r="I4" s="24">
        <v>2005</v>
      </c>
      <c r="J4" s="24">
        <v>2004</v>
      </c>
      <c r="K4" s="24">
        <v>2012</v>
      </c>
      <c r="L4" s="24">
        <v>2011</v>
      </c>
      <c r="M4" s="24">
        <v>2010</v>
      </c>
      <c r="N4" s="24">
        <v>2009</v>
      </c>
      <c r="O4" s="24">
        <v>2008</v>
      </c>
      <c r="P4" s="38">
        <v>2007</v>
      </c>
      <c r="R4" s="151"/>
      <c r="S4" s="115">
        <v>2012</v>
      </c>
      <c r="T4" s="121">
        <v>2011</v>
      </c>
      <c r="U4" s="122">
        <v>2010</v>
      </c>
      <c r="V4" s="123">
        <v>2009</v>
      </c>
      <c r="W4" s="123">
        <v>2008</v>
      </c>
      <c r="X4" s="123">
        <v>2007</v>
      </c>
      <c r="Y4" s="123">
        <v>2006</v>
      </c>
      <c r="Z4" s="122">
        <v>2005</v>
      </c>
      <c r="AA4" s="122">
        <v>2004</v>
      </c>
      <c r="AB4" s="122">
        <v>2012</v>
      </c>
      <c r="AC4" s="26">
        <v>2011</v>
      </c>
      <c r="AD4" s="26">
        <v>2010</v>
      </c>
      <c r="AE4" s="26">
        <v>2009</v>
      </c>
      <c r="AF4" s="26">
        <v>2008</v>
      </c>
      <c r="AG4" s="38">
        <v>2007</v>
      </c>
    </row>
    <row r="5" spans="1:33" ht="13.5">
      <c r="A5" s="88" t="s">
        <v>21</v>
      </c>
      <c r="B5" s="124">
        <v>0.81</v>
      </c>
      <c r="C5" s="70">
        <v>0.82</v>
      </c>
      <c r="D5" s="69">
        <v>0.8</v>
      </c>
      <c r="E5" s="70">
        <v>0.8</v>
      </c>
      <c r="F5" s="69">
        <v>0.8</v>
      </c>
      <c r="G5" s="71">
        <v>0.8</v>
      </c>
      <c r="H5" s="38">
        <v>0.82</v>
      </c>
      <c r="I5" s="72">
        <v>0.8</v>
      </c>
      <c r="J5" s="73">
        <v>0.79</v>
      </c>
      <c r="K5" s="73" t="s">
        <v>95</v>
      </c>
      <c r="L5" s="73" t="s">
        <v>95</v>
      </c>
      <c r="M5" s="38" t="s">
        <v>81</v>
      </c>
      <c r="N5" s="38" t="s">
        <v>81</v>
      </c>
      <c r="O5" s="38" t="s">
        <v>81</v>
      </c>
      <c r="P5" s="38" t="s">
        <v>81</v>
      </c>
      <c r="R5" s="88" t="s">
        <v>36</v>
      </c>
      <c r="S5" s="125">
        <v>0.923</v>
      </c>
      <c r="T5" s="69">
        <v>0.9580000000000001</v>
      </c>
      <c r="U5" s="78">
        <v>1</v>
      </c>
      <c r="V5" s="79">
        <v>1.032</v>
      </c>
      <c r="W5" s="80">
        <v>1.036</v>
      </c>
      <c r="X5" s="61">
        <v>1.03</v>
      </c>
      <c r="Y5" s="39">
        <v>1.04</v>
      </c>
      <c r="Z5" s="40">
        <v>1.026</v>
      </c>
      <c r="AA5" s="49">
        <v>1.01</v>
      </c>
      <c r="AB5" s="62">
        <v>12.9</v>
      </c>
      <c r="AC5" s="62">
        <v>22.5</v>
      </c>
      <c r="AD5" s="62">
        <v>21.4</v>
      </c>
      <c r="AE5" s="62">
        <v>21.8</v>
      </c>
      <c r="AF5" s="62">
        <v>17.7</v>
      </c>
      <c r="AG5" s="38">
        <v>25.5</v>
      </c>
    </row>
    <row r="6" spans="1:33" ht="13.5">
      <c r="A6" s="88" t="s">
        <v>22</v>
      </c>
      <c r="B6" s="124">
        <v>0.7</v>
      </c>
      <c r="C6" s="70">
        <v>0.7</v>
      </c>
      <c r="D6" s="69">
        <v>0.68</v>
      </c>
      <c r="E6" s="70">
        <v>0.67</v>
      </c>
      <c r="F6" s="69">
        <v>0.65</v>
      </c>
      <c r="G6" s="71">
        <v>0.64</v>
      </c>
      <c r="H6" s="38">
        <v>0.63</v>
      </c>
      <c r="I6" s="72">
        <v>0.62</v>
      </c>
      <c r="J6" s="73">
        <v>0.61</v>
      </c>
      <c r="K6" s="73" t="s">
        <v>95</v>
      </c>
      <c r="L6" s="73" t="s">
        <v>95</v>
      </c>
      <c r="M6" s="38" t="s">
        <v>81</v>
      </c>
      <c r="N6" s="38" t="s">
        <v>81</v>
      </c>
      <c r="O6" s="38" t="s">
        <v>81</v>
      </c>
      <c r="P6" s="38" t="s">
        <v>81</v>
      </c>
      <c r="R6" s="88" t="s">
        <v>37</v>
      </c>
      <c r="S6" s="125">
        <v>1.084</v>
      </c>
      <c r="T6" s="69">
        <v>1.1370000000000002</v>
      </c>
      <c r="U6" s="81">
        <v>1.196</v>
      </c>
      <c r="V6" s="79">
        <v>1.246</v>
      </c>
      <c r="W6" s="80">
        <v>1.235</v>
      </c>
      <c r="X6" s="61">
        <v>1.22</v>
      </c>
      <c r="Y6" s="39">
        <v>1.2</v>
      </c>
      <c r="Z6" s="40">
        <v>1.197</v>
      </c>
      <c r="AA6" s="49">
        <v>1.16</v>
      </c>
      <c r="AB6" s="62" t="s">
        <v>95</v>
      </c>
      <c r="AC6" s="62" t="s">
        <v>95</v>
      </c>
      <c r="AD6" s="38" t="s">
        <v>81</v>
      </c>
      <c r="AE6" s="62">
        <v>26.4</v>
      </c>
      <c r="AF6" s="62">
        <v>21.8</v>
      </c>
      <c r="AG6" s="38">
        <v>22.1</v>
      </c>
    </row>
    <row r="7" spans="1:33" ht="13.5">
      <c r="A7" s="88" t="s">
        <v>0</v>
      </c>
      <c r="B7" s="124">
        <v>1.3</v>
      </c>
      <c r="C7" s="70">
        <v>1.32</v>
      </c>
      <c r="D7" s="69">
        <v>1.27</v>
      </c>
      <c r="E7" s="70">
        <v>1.2</v>
      </c>
      <c r="F7" s="69">
        <v>1.2</v>
      </c>
      <c r="G7" s="71">
        <v>1.19</v>
      </c>
      <c r="H7" s="38">
        <v>1.21</v>
      </c>
      <c r="I7" s="72">
        <v>1.13</v>
      </c>
      <c r="J7" s="73">
        <v>1.07</v>
      </c>
      <c r="K7" s="73" t="s">
        <v>95</v>
      </c>
      <c r="L7" s="73" t="s">
        <v>95</v>
      </c>
      <c r="M7" s="38" t="s">
        <v>81</v>
      </c>
      <c r="N7" s="38" t="s">
        <v>81</v>
      </c>
      <c r="O7" s="38" t="s">
        <v>81</v>
      </c>
      <c r="P7" s="38" t="s">
        <v>81</v>
      </c>
      <c r="R7" s="88" t="s">
        <v>38</v>
      </c>
      <c r="S7" s="125">
        <v>1.432</v>
      </c>
      <c r="T7" s="69">
        <v>1.4829999999999999</v>
      </c>
      <c r="U7" s="81">
        <v>1.547</v>
      </c>
      <c r="V7" s="79">
        <v>1.605</v>
      </c>
      <c r="W7" s="80">
        <v>1.669</v>
      </c>
      <c r="X7" s="61">
        <v>1.65</v>
      </c>
      <c r="Y7" s="39">
        <v>1.72</v>
      </c>
      <c r="Z7" s="40">
        <v>1.629</v>
      </c>
      <c r="AA7" s="49">
        <v>1.71</v>
      </c>
      <c r="AB7" s="62" t="s">
        <v>95</v>
      </c>
      <c r="AC7" s="62" t="s">
        <v>95</v>
      </c>
      <c r="AD7" s="38" t="s">
        <v>81</v>
      </c>
      <c r="AE7" s="38" t="s">
        <v>81</v>
      </c>
      <c r="AF7" s="38" t="s">
        <v>81</v>
      </c>
      <c r="AG7" s="38" t="s">
        <v>81</v>
      </c>
    </row>
    <row r="8" spans="1:33" ht="13.5">
      <c r="A8" s="88" t="s">
        <v>1</v>
      </c>
      <c r="B8" s="124">
        <v>0.63</v>
      </c>
      <c r="C8" s="70">
        <v>0.65</v>
      </c>
      <c r="D8" s="69">
        <v>0.66</v>
      </c>
      <c r="E8" s="70">
        <v>0.65</v>
      </c>
      <c r="F8" s="69">
        <v>0.64</v>
      </c>
      <c r="G8" s="71">
        <v>0.64</v>
      </c>
      <c r="H8" s="38">
        <v>0.65</v>
      </c>
      <c r="I8" s="72">
        <v>0.66</v>
      </c>
      <c r="J8" s="73">
        <v>0.66</v>
      </c>
      <c r="K8" s="73" t="s">
        <v>95</v>
      </c>
      <c r="L8" s="73" t="s">
        <v>95</v>
      </c>
      <c r="M8" s="38" t="s">
        <v>81</v>
      </c>
      <c r="N8" s="38" t="s">
        <v>81</v>
      </c>
      <c r="O8" s="38" t="s">
        <v>81</v>
      </c>
      <c r="P8" s="38" t="s">
        <v>81</v>
      </c>
      <c r="R8" s="88" t="s">
        <v>39</v>
      </c>
      <c r="S8" s="125">
        <v>1.075</v>
      </c>
      <c r="T8" s="69">
        <v>1.1463333333333334</v>
      </c>
      <c r="U8" s="81">
        <v>1.205</v>
      </c>
      <c r="V8" s="79">
        <v>1.257</v>
      </c>
      <c r="W8" s="80">
        <v>1.256</v>
      </c>
      <c r="X8" s="61">
        <v>1.27</v>
      </c>
      <c r="Y8" s="39">
        <v>1.27</v>
      </c>
      <c r="Z8" s="40">
        <v>1.259</v>
      </c>
      <c r="AA8" s="49">
        <v>1.22</v>
      </c>
      <c r="AB8" s="62">
        <v>41.5</v>
      </c>
      <c r="AC8" s="62">
        <v>33.4</v>
      </c>
      <c r="AD8" s="62">
        <v>35.3</v>
      </c>
      <c r="AE8" s="62">
        <v>35.6</v>
      </c>
      <c r="AF8" s="62">
        <v>42.2</v>
      </c>
      <c r="AG8" s="38">
        <v>51.8</v>
      </c>
    </row>
    <row r="9" spans="1:33" ht="13.5">
      <c r="A9" s="88" t="s">
        <v>2</v>
      </c>
      <c r="B9" s="124">
        <v>0.64</v>
      </c>
      <c r="C9" s="70">
        <v>0.63</v>
      </c>
      <c r="D9" s="69">
        <v>0.62</v>
      </c>
      <c r="E9" s="70">
        <v>0.6</v>
      </c>
      <c r="F9" s="69">
        <v>0.61</v>
      </c>
      <c r="G9" s="71">
        <v>0.62</v>
      </c>
      <c r="H9" s="38">
        <v>0.66</v>
      </c>
      <c r="I9" s="72">
        <v>0.67</v>
      </c>
      <c r="J9" s="73">
        <v>0.68</v>
      </c>
      <c r="K9" s="73" t="s">
        <v>95</v>
      </c>
      <c r="L9" s="73" t="s">
        <v>95</v>
      </c>
      <c r="M9" s="38" t="s">
        <v>81</v>
      </c>
      <c r="N9" s="38" t="s">
        <v>81</v>
      </c>
      <c r="O9" s="38" t="s">
        <v>81</v>
      </c>
      <c r="P9" s="38" t="s">
        <v>81</v>
      </c>
      <c r="R9" s="88" t="s">
        <v>40</v>
      </c>
      <c r="S9" s="125">
        <v>0.86</v>
      </c>
      <c r="T9" s="69">
        <v>0.886</v>
      </c>
      <c r="U9" s="81">
        <v>0.929</v>
      </c>
      <c r="V9" s="79">
        <v>0.974</v>
      </c>
      <c r="W9" s="80">
        <v>0.971</v>
      </c>
      <c r="X9" s="61">
        <v>0.94</v>
      </c>
      <c r="Y9" s="39">
        <v>0.92</v>
      </c>
      <c r="Z9" s="40">
        <v>0.898</v>
      </c>
      <c r="AA9" s="49">
        <v>0.88</v>
      </c>
      <c r="AB9" s="62">
        <v>16.8</v>
      </c>
      <c r="AC9" s="62">
        <v>23</v>
      </c>
      <c r="AD9" s="62">
        <v>33</v>
      </c>
      <c r="AE9" s="62">
        <v>17.7</v>
      </c>
      <c r="AF9" s="38" t="s">
        <v>81</v>
      </c>
      <c r="AG9" s="38" t="s">
        <v>81</v>
      </c>
    </row>
    <row r="10" spans="1:33" ht="13.5">
      <c r="A10" s="88" t="s">
        <v>3</v>
      </c>
      <c r="B10" s="124">
        <v>0.43</v>
      </c>
      <c r="C10" s="70">
        <v>0.44</v>
      </c>
      <c r="D10" s="69">
        <v>0.43</v>
      </c>
      <c r="E10" s="70">
        <v>0.42</v>
      </c>
      <c r="F10" s="69">
        <v>0.41</v>
      </c>
      <c r="G10" s="71">
        <v>0.41</v>
      </c>
      <c r="H10" s="38">
        <v>0.42</v>
      </c>
      <c r="I10" s="72">
        <v>0.43</v>
      </c>
      <c r="J10" s="73">
        <v>0.43</v>
      </c>
      <c r="K10" s="73" t="s">
        <v>95</v>
      </c>
      <c r="L10" s="73" t="s">
        <v>95</v>
      </c>
      <c r="M10" s="38" t="s">
        <v>81</v>
      </c>
      <c r="N10" s="38" t="s">
        <v>81</v>
      </c>
      <c r="O10" s="38" t="s">
        <v>81</v>
      </c>
      <c r="P10" s="38" t="s">
        <v>81</v>
      </c>
      <c r="R10" s="88" t="s">
        <v>41</v>
      </c>
      <c r="S10" s="125">
        <v>1.129</v>
      </c>
      <c r="T10" s="69">
        <v>1.1980000000000002</v>
      </c>
      <c r="U10" s="81">
        <v>1.28</v>
      </c>
      <c r="V10" s="79">
        <v>1.341</v>
      </c>
      <c r="W10" s="80">
        <v>1.358</v>
      </c>
      <c r="X10" s="61">
        <v>1.34</v>
      </c>
      <c r="Y10" s="39">
        <v>1.3</v>
      </c>
      <c r="Z10" s="40">
        <v>1.258</v>
      </c>
      <c r="AA10" s="49">
        <v>1.22</v>
      </c>
      <c r="AB10" s="38" t="s">
        <v>81</v>
      </c>
      <c r="AC10" s="38" t="s">
        <v>81</v>
      </c>
      <c r="AD10" s="38" t="s">
        <v>81</v>
      </c>
      <c r="AE10" s="38" t="s">
        <v>81</v>
      </c>
      <c r="AF10" s="38" t="s">
        <v>81</v>
      </c>
      <c r="AG10" s="38" t="s">
        <v>81</v>
      </c>
    </row>
    <row r="11" spans="1:33" ht="13.5">
      <c r="A11" s="88" t="s">
        <v>4</v>
      </c>
      <c r="B11" s="124">
        <v>0.38</v>
      </c>
      <c r="C11" s="70">
        <v>0.39</v>
      </c>
      <c r="D11" s="69">
        <v>0.38</v>
      </c>
      <c r="E11" s="70">
        <v>0.38</v>
      </c>
      <c r="F11" s="69">
        <v>0.36</v>
      </c>
      <c r="G11" s="71">
        <v>0.35</v>
      </c>
      <c r="H11" s="38">
        <v>0.34</v>
      </c>
      <c r="I11" s="72">
        <v>0.34</v>
      </c>
      <c r="J11" s="73">
        <v>0.35</v>
      </c>
      <c r="K11" s="73" t="s">
        <v>95</v>
      </c>
      <c r="L11" s="73" t="s">
        <v>95</v>
      </c>
      <c r="M11" s="38" t="s">
        <v>81</v>
      </c>
      <c r="N11" s="38" t="s">
        <v>81</v>
      </c>
      <c r="O11" s="38" t="s">
        <v>81</v>
      </c>
      <c r="P11" s="38">
        <v>7.7</v>
      </c>
      <c r="R11" s="88" t="s">
        <v>42</v>
      </c>
      <c r="S11" s="125">
        <v>0.961</v>
      </c>
      <c r="T11" s="69">
        <v>1.002</v>
      </c>
      <c r="U11" s="81">
        <v>1.063</v>
      </c>
      <c r="V11" s="79">
        <v>1.119</v>
      </c>
      <c r="W11" s="80">
        <v>1.118</v>
      </c>
      <c r="X11" s="61">
        <v>1.1</v>
      </c>
      <c r="Y11" s="39">
        <v>1.06</v>
      </c>
      <c r="Z11" s="40">
        <v>1.026</v>
      </c>
      <c r="AA11" s="49">
        <v>0.99</v>
      </c>
      <c r="AB11" s="62">
        <v>8.9</v>
      </c>
      <c r="AC11" s="62">
        <v>17.1</v>
      </c>
      <c r="AD11" s="62">
        <v>23.8</v>
      </c>
      <c r="AE11" s="62">
        <v>26.2</v>
      </c>
      <c r="AF11" s="62">
        <v>27</v>
      </c>
      <c r="AG11" s="38">
        <v>27.6</v>
      </c>
    </row>
    <row r="12" spans="1:33" ht="13.5">
      <c r="A12" s="88" t="s">
        <v>5</v>
      </c>
      <c r="B12" s="124">
        <v>0.47</v>
      </c>
      <c r="C12" s="70">
        <v>0.48</v>
      </c>
      <c r="D12" s="69">
        <v>0.47</v>
      </c>
      <c r="E12" s="70">
        <v>0.46</v>
      </c>
      <c r="F12" s="69">
        <v>0.43</v>
      </c>
      <c r="G12" s="71">
        <v>0.42</v>
      </c>
      <c r="H12" s="38">
        <v>0.41</v>
      </c>
      <c r="I12" s="72">
        <v>0.41</v>
      </c>
      <c r="J12" s="73">
        <v>0.42</v>
      </c>
      <c r="K12" s="73" t="s">
        <v>95</v>
      </c>
      <c r="L12" s="73" t="s">
        <v>95</v>
      </c>
      <c r="M12" s="38" t="s">
        <v>81</v>
      </c>
      <c r="N12" s="38" t="s">
        <v>81</v>
      </c>
      <c r="O12" s="38" t="s">
        <v>81</v>
      </c>
      <c r="P12" s="38" t="s">
        <v>81</v>
      </c>
      <c r="R12" s="88" t="s">
        <v>43</v>
      </c>
      <c r="S12" s="125">
        <v>1.19</v>
      </c>
      <c r="T12" s="69">
        <v>1.255</v>
      </c>
      <c r="U12" s="81">
        <v>1.309</v>
      </c>
      <c r="V12" s="79">
        <v>1.351</v>
      </c>
      <c r="W12" s="80">
        <v>1.364</v>
      </c>
      <c r="X12" s="61">
        <v>1.35</v>
      </c>
      <c r="Y12" s="39">
        <v>1.32</v>
      </c>
      <c r="Z12" s="40">
        <v>1.277</v>
      </c>
      <c r="AA12" s="49">
        <v>1.24</v>
      </c>
      <c r="AB12" s="62">
        <v>8.4</v>
      </c>
      <c r="AC12" s="62">
        <v>10.2</v>
      </c>
      <c r="AD12" s="62">
        <v>13.6</v>
      </c>
      <c r="AE12" s="62">
        <v>23.1</v>
      </c>
      <c r="AF12" s="62">
        <v>30</v>
      </c>
      <c r="AG12" s="38">
        <v>35.7</v>
      </c>
    </row>
    <row r="13" spans="1:33" ht="13.5">
      <c r="A13" s="88" t="s">
        <v>6</v>
      </c>
      <c r="B13" s="124">
        <v>0.54</v>
      </c>
      <c r="C13" s="70">
        <v>0.55</v>
      </c>
      <c r="D13" s="69">
        <v>0.54</v>
      </c>
      <c r="E13" s="70">
        <v>0.53</v>
      </c>
      <c r="F13" s="69">
        <v>0.51</v>
      </c>
      <c r="G13" s="71">
        <v>0.51</v>
      </c>
      <c r="H13" s="38">
        <v>0.52</v>
      </c>
      <c r="I13" s="72">
        <v>0.52</v>
      </c>
      <c r="J13" s="73">
        <v>0.53</v>
      </c>
      <c r="K13" s="73" t="s">
        <v>95</v>
      </c>
      <c r="L13" s="73" t="s">
        <v>95</v>
      </c>
      <c r="M13" s="38" t="s">
        <v>81</v>
      </c>
      <c r="N13" s="38" t="s">
        <v>81</v>
      </c>
      <c r="O13" s="38" t="s">
        <v>81</v>
      </c>
      <c r="P13" s="38" t="s">
        <v>81</v>
      </c>
      <c r="R13" s="88" t="s">
        <v>44</v>
      </c>
      <c r="S13" s="125">
        <v>0.978</v>
      </c>
      <c r="T13" s="69">
        <v>1.034</v>
      </c>
      <c r="U13" s="81">
        <v>1.097</v>
      </c>
      <c r="V13" s="79">
        <v>1.153</v>
      </c>
      <c r="W13" s="80">
        <v>1.16</v>
      </c>
      <c r="X13" s="61">
        <v>1.16</v>
      </c>
      <c r="Y13" s="39">
        <v>1.15</v>
      </c>
      <c r="Z13" s="40">
        <v>1.14</v>
      </c>
      <c r="AA13" s="49">
        <v>1.12</v>
      </c>
      <c r="AB13" s="38" t="s">
        <v>81</v>
      </c>
      <c r="AC13" s="38" t="s">
        <v>81</v>
      </c>
      <c r="AD13" s="38" t="s">
        <v>81</v>
      </c>
      <c r="AE13" s="38" t="s">
        <v>81</v>
      </c>
      <c r="AF13" s="38" t="s">
        <v>81</v>
      </c>
      <c r="AG13" s="38" t="s">
        <v>81</v>
      </c>
    </row>
    <row r="14" spans="1:33" ht="13.5">
      <c r="A14" s="88" t="s">
        <v>7</v>
      </c>
      <c r="B14" s="124">
        <v>0.73</v>
      </c>
      <c r="C14" s="70">
        <v>0.76</v>
      </c>
      <c r="D14" s="69">
        <v>0.74</v>
      </c>
      <c r="E14" s="70">
        <v>0.71</v>
      </c>
      <c r="F14" s="69">
        <v>0.7</v>
      </c>
      <c r="G14" s="71">
        <v>0.71</v>
      </c>
      <c r="H14" s="38">
        <v>0.74</v>
      </c>
      <c r="I14" s="72">
        <v>0.74</v>
      </c>
      <c r="J14" s="73">
        <v>0.75</v>
      </c>
      <c r="K14" s="73" t="s">
        <v>95</v>
      </c>
      <c r="L14" s="73" t="s">
        <v>95</v>
      </c>
      <c r="M14" s="38" t="s">
        <v>81</v>
      </c>
      <c r="N14" s="38" t="s">
        <v>81</v>
      </c>
      <c r="O14" s="38" t="s">
        <v>81</v>
      </c>
      <c r="P14" s="38">
        <v>2.8</v>
      </c>
      <c r="R14" s="88" t="s">
        <v>45</v>
      </c>
      <c r="S14" s="125">
        <v>1.005</v>
      </c>
      <c r="T14" s="69">
        <v>1.0616666666666668</v>
      </c>
      <c r="U14" s="81">
        <v>1.12</v>
      </c>
      <c r="V14" s="79">
        <v>1.158</v>
      </c>
      <c r="W14" s="80">
        <v>1.148</v>
      </c>
      <c r="X14" s="61">
        <v>1.13</v>
      </c>
      <c r="Y14" s="39">
        <v>1.11</v>
      </c>
      <c r="Z14" s="40">
        <v>1.081</v>
      </c>
      <c r="AA14" s="49">
        <v>1.03</v>
      </c>
      <c r="AB14" s="62">
        <v>53.5</v>
      </c>
      <c r="AC14" s="62">
        <v>57.2</v>
      </c>
      <c r="AD14" s="62">
        <v>43.3</v>
      </c>
      <c r="AE14" s="62">
        <v>48.8</v>
      </c>
      <c r="AF14" s="62">
        <v>55.6</v>
      </c>
      <c r="AG14" s="38">
        <v>57.4</v>
      </c>
    </row>
    <row r="15" spans="1:33" ht="13.5">
      <c r="A15" s="88" t="s">
        <v>8</v>
      </c>
      <c r="B15" s="124">
        <v>0.53</v>
      </c>
      <c r="C15" s="70">
        <v>0.56</v>
      </c>
      <c r="D15" s="69">
        <v>0.55</v>
      </c>
      <c r="E15" s="70">
        <v>0.54</v>
      </c>
      <c r="F15" s="69">
        <v>0.52</v>
      </c>
      <c r="G15" s="71">
        <v>0.52</v>
      </c>
      <c r="H15" s="38">
        <v>0.53</v>
      </c>
      <c r="I15" s="72">
        <v>0.54</v>
      </c>
      <c r="J15" s="73">
        <v>0.56</v>
      </c>
      <c r="K15" s="73" t="s">
        <v>95</v>
      </c>
      <c r="L15" s="73" t="s">
        <v>95</v>
      </c>
      <c r="M15" s="38" t="s">
        <v>81</v>
      </c>
      <c r="N15" s="38" t="s">
        <v>81</v>
      </c>
      <c r="O15" s="38" t="s">
        <v>81</v>
      </c>
      <c r="P15" s="38" t="s">
        <v>81</v>
      </c>
      <c r="R15" s="88" t="s">
        <v>46</v>
      </c>
      <c r="S15" s="125">
        <v>0.936</v>
      </c>
      <c r="T15" s="69">
        <v>0.976</v>
      </c>
      <c r="U15" s="81">
        <v>1.03</v>
      </c>
      <c r="V15" s="79">
        <v>1.07</v>
      </c>
      <c r="W15" s="80">
        <v>1.073</v>
      </c>
      <c r="X15" s="61">
        <v>1.05</v>
      </c>
      <c r="Y15" s="39">
        <v>1.03</v>
      </c>
      <c r="Z15" s="40">
        <v>0.997</v>
      </c>
      <c r="AA15" s="49">
        <v>0.96</v>
      </c>
      <c r="AB15" s="38" t="s">
        <v>81</v>
      </c>
      <c r="AC15" s="38" t="s">
        <v>81</v>
      </c>
      <c r="AD15" s="38" t="s">
        <v>81</v>
      </c>
      <c r="AE15" s="62">
        <v>2.7</v>
      </c>
      <c r="AF15" s="62">
        <v>6.3</v>
      </c>
      <c r="AG15" s="38">
        <v>18.3</v>
      </c>
    </row>
    <row r="16" spans="1:33" ht="13.5">
      <c r="A16" s="88" t="s">
        <v>9</v>
      </c>
      <c r="B16" s="124">
        <v>0.73</v>
      </c>
      <c r="C16" s="70">
        <v>0.76</v>
      </c>
      <c r="D16" s="69">
        <v>0.77</v>
      </c>
      <c r="E16" s="70">
        <v>0.75</v>
      </c>
      <c r="F16" s="69">
        <v>0.76</v>
      </c>
      <c r="G16" s="71">
        <v>0.78</v>
      </c>
      <c r="H16" s="38">
        <v>0.83</v>
      </c>
      <c r="I16" s="72">
        <v>0.84</v>
      </c>
      <c r="J16" s="73">
        <v>0.84</v>
      </c>
      <c r="K16" s="73" t="s">
        <v>95</v>
      </c>
      <c r="L16" s="73" t="s">
        <v>95</v>
      </c>
      <c r="M16" s="38" t="s">
        <v>81</v>
      </c>
      <c r="N16" s="38" t="s">
        <v>81</v>
      </c>
      <c r="O16" s="38" t="s">
        <v>81</v>
      </c>
      <c r="P16" s="38" t="s">
        <v>81</v>
      </c>
      <c r="R16" s="88" t="s">
        <v>47</v>
      </c>
      <c r="S16" s="125">
        <v>0.939</v>
      </c>
      <c r="T16" s="69">
        <v>0.9793333333333333</v>
      </c>
      <c r="U16" s="81">
        <v>1.016</v>
      </c>
      <c r="V16" s="79">
        <v>1.072</v>
      </c>
      <c r="W16" s="80">
        <v>1.076</v>
      </c>
      <c r="X16" s="61">
        <v>1.09</v>
      </c>
      <c r="Y16" s="39">
        <v>1.06</v>
      </c>
      <c r="Z16" s="40">
        <v>1.033</v>
      </c>
      <c r="AA16" s="49">
        <v>0.99</v>
      </c>
      <c r="AB16" s="62">
        <v>35.2</v>
      </c>
      <c r="AC16" s="62">
        <v>43.3</v>
      </c>
      <c r="AD16" s="62">
        <v>39.8</v>
      </c>
      <c r="AE16" s="62">
        <v>44.1</v>
      </c>
      <c r="AF16" s="62">
        <v>1.9</v>
      </c>
      <c r="AG16" s="38" t="s">
        <v>81</v>
      </c>
    </row>
    <row r="17" spans="1:33" ht="13.5">
      <c r="A17" s="88" t="s">
        <v>10</v>
      </c>
      <c r="B17" s="124">
        <v>0.99</v>
      </c>
      <c r="C17" s="70">
        <v>1.03</v>
      </c>
      <c r="D17" s="69">
        <v>1.03</v>
      </c>
      <c r="E17" s="70">
        <v>0.99</v>
      </c>
      <c r="F17" s="69">
        <v>1</v>
      </c>
      <c r="G17" s="71">
        <v>1.03</v>
      </c>
      <c r="H17" s="38">
        <v>1.1</v>
      </c>
      <c r="I17" s="72">
        <v>1.08</v>
      </c>
      <c r="J17" s="73">
        <v>1.07</v>
      </c>
      <c r="K17" s="73" t="s">
        <v>95</v>
      </c>
      <c r="L17" s="73" t="s">
        <v>95</v>
      </c>
      <c r="M17" s="38" t="s">
        <v>81</v>
      </c>
      <c r="N17" s="38" t="s">
        <v>81</v>
      </c>
      <c r="O17" s="38" t="s">
        <v>81</v>
      </c>
      <c r="P17" s="38" t="s">
        <v>81</v>
      </c>
      <c r="R17" s="88" t="s">
        <v>48</v>
      </c>
      <c r="S17" s="125">
        <v>0.803</v>
      </c>
      <c r="T17" s="69">
        <v>0.824</v>
      </c>
      <c r="U17" s="81">
        <v>0.848</v>
      </c>
      <c r="V17" s="79">
        <v>0.873</v>
      </c>
      <c r="W17" s="80">
        <v>0.875</v>
      </c>
      <c r="X17" s="61">
        <v>0.87</v>
      </c>
      <c r="Y17" s="39">
        <v>0.85</v>
      </c>
      <c r="Z17" s="40">
        <v>0.827</v>
      </c>
      <c r="AA17" s="49">
        <v>0.81</v>
      </c>
      <c r="AB17" s="62">
        <v>32.4</v>
      </c>
      <c r="AC17" s="62">
        <v>45.9</v>
      </c>
      <c r="AD17" s="62">
        <v>47.1</v>
      </c>
      <c r="AE17" s="62">
        <v>76.8</v>
      </c>
      <c r="AF17" s="62">
        <v>104.7</v>
      </c>
      <c r="AG17" s="38">
        <v>96.5</v>
      </c>
    </row>
    <row r="18" spans="1:33" ht="13.5">
      <c r="A18" s="88" t="s">
        <v>11</v>
      </c>
      <c r="B18" s="124">
        <v>0.49</v>
      </c>
      <c r="C18" s="70">
        <v>0.5</v>
      </c>
      <c r="D18" s="69">
        <v>0.5</v>
      </c>
      <c r="E18" s="70">
        <v>0.5</v>
      </c>
      <c r="F18" s="69">
        <v>0.49</v>
      </c>
      <c r="G18" s="71">
        <v>0.49</v>
      </c>
      <c r="H18" s="38">
        <v>0.5</v>
      </c>
      <c r="I18" s="72">
        <v>0.51</v>
      </c>
      <c r="J18" s="73">
        <v>0.53</v>
      </c>
      <c r="K18" s="73" t="s">
        <v>95</v>
      </c>
      <c r="L18" s="73" t="s">
        <v>95</v>
      </c>
      <c r="M18" s="38" t="s">
        <v>81</v>
      </c>
      <c r="N18" s="38" t="s">
        <v>81</v>
      </c>
      <c r="O18" s="38" t="s">
        <v>81</v>
      </c>
      <c r="P18" s="38" t="s">
        <v>81</v>
      </c>
      <c r="R18" s="88" t="s">
        <v>49</v>
      </c>
      <c r="S18" s="125">
        <v>0.984</v>
      </c>
      <c r="T18" s="69">
        <v>1.024</v>
      </c>
      <c r="U18" s="81">
        <v>1.059</v>
      </c>
      <c r="V18" s="79">
        <v>1.095</v>
      </c>
      <c r="W18" s="80">
        <v>1.088</v>
      </c>
      <c r="X18" s="61">
        <v>1.08</v>
      </c>
      <c r="Y18" s="39">
        <v>1.07</v>
      </c>
      <c r="Z18" s="40">
        <v>1.049</v>
      </c>
      <c r="AA18" s="49">
        <v>1.02</v>
      </c>
      <c r="AB18" s="62">
        <v>19.2</v>
      </c>
      <c r="AC18" s="62">
        <v>25.5</v>
      </c>
      <c r="AD18" s="62">
        <v>46.5</v>
      </c>
      <c r="AE18" s="62">
        <v>33.7</v>
      </c>
      <c r="AF18" s="62">
        <v>39.2</v>
      </c>
      <c r="AG18" s="38">
        <v>69</v>
      </c>
    </row>
    <row r="19" spans="1:33" ht="13.5">
      <c r="A19" s="88" t="s">
        <v>12</v>
      </c>
      <c r="B19" s="124">
        <v>0.62</v>
      </c>
      <c r="C19" s="70">
        <v>0.65</v>
      </c>
      <c r="D19" s="69">
        <v>0.65</v>
      </c>
      <c r="E19" s="70">
        <v>0.65</v>
      </c>
      <c r="F19" s="69">
        <v>0.63</v>
      </c>
      <c r="G19" s="71">
        <v>0.64</v>
      </c>
      <c r="H19" s="38">
        <v>0.66</v>
      </c>
      <c r="I19" s="72">
        <v>0.67</v>
      </c>
      <c r="J19" s="73">
        <v>0.69</v>
      </c>
      <c r="K19" s="73" t="s">
        <v>95</v>
      </c>
      <c r="L19" s="73" t="s">
        <v>95</v>
      </c>
      <c r="M19" s="38" t="s">
        <v>81</v>
      </c>
      <c r="N19" s="38" t="s">
        <v>81</v>
      </c>
      <c r="O19" s="38" t="s">
        <v>81</v>
      </c>
      <c r="P19" s="38" t="s">
        <v>81</v>
      </c>
      <c r="R19" s="88" t="s">
        <v>50</v>
      </c>
      <c r="S19" s="125">
        <v>0.973</v>
      </c>
      <c r="T19" s="69">
        <v>1.0083333333333333</v>
      </c>
      <c r="U19" s="81">
        <v>1.043</v>
      </c>
      <c r="V19" s="79">
        <v>1.068</v>
      </c>
      <c r="W19" s="80">
        <v>1.067</v>
      </c>
      <c r="X19" s="61">
        <v>1.06</v>
      </c>
      <c r="Y19" s="39">
        <v>1.05</v>
      </c>
      <c r="Z19" s="40">
        <v>1.022</v>
      </c>
      <c r="AA19" s="49">
        <v>0.98</v>
      </c>
      <c r="AB19" s="62">
        <v>8.2</v>
      </c>
      <c r="AC19" s="62">
        <v>15.7</v>
      </c>
      <c r="AD19" s="62">
        <v>26.5</v>
      </c>
      <c r="AE19" s="62">
        <v>34</v>
      </c>
      <c r="AF19" s="62">
        <v>52.3</v>
      </c>
      <c r="AG19" s="38">
        <v>68.5</v>
      </c>
    </row>
    <row r="20" spans="1:33" ht="13.5">
      <c r="A20" s="88" t="s">
        <v>13</v>
      </c>
      <c r="B20" s="124">
        <v>0.51</v>
      </c>
      <c r="C20" s="70">
        <v>0.52</v>
      </c>
      <c r="D20" s="69">
        <v>0.52</v>
      </c>
      <c r="E20" s="70">
        <v>0.51</v>
      </c>
      <c r="F20" s="69">
        <v>0.5</v>
      </c>
      <c r="G20" s="71">
        <v>0.5</v>
      </c>
      <c r="H20" s="38">
        <v>0.51</v>
      </c>
      <c r="I20" s="72">
        <v>0.52</v>
      </c>
      <c r="J20" s="73">
        <v>0.53</v>
      </c>
      <c r="K20" s="73" t="s">
        <v>95</v>
      </c>
      <c r="L20" s="73" t="s">
        <v>95</v>
      </c>
      <c r="M20" s="38" t="s">
        <v>81</v>
      </c>
      <c r="N20" s="38" t="s">
        <v>81</v>
      </c>
      <c r="O20" s="38" t="s">
        <v>81</v>
      </c>
      <c r="P20" s="38">
        <v>8.9</v>
      </c>
      <c r="R20" s="89" t="s">
        <v>51</v>
      </c>
      <c r="S20" s="126">
        <v>0.723</v>
      </c>
      <c r="T20" s="74">
        <v>0.7406666666666667</v>
      </c>
      <c r="U20" s="81">
        <v>0.765</v>
      </c>
      <c r="V20" s="79">
        <v>0.792</v>
      </c>
      <c r="W20" s="80">
        <v>0.798</v>
      </c>
      <c r="X20" s="61">
        <v>0.79</v>
      </c>
      <c r="Y20" s="39">
        <v>0.78</v>
      </c>
      <c r="Z20" s="40">
        <v>0.772</v>
      </c>
      <c r="AA20" s="49">
        <v>0.76</v>
      </c>
      <c r="AB20" s="38" t="s">
        <v>81</v>
      </c>
      <c r="AC20" s="38" t="s">
        <v>81</v>
      </c>
      <c r="AD20" s="38" t="s">
        <v>81</v>
      </c>
      <c r="AE20" s="62">
        <v>29.8</v>
      </c>
      <c r="AF20" s="62">
        <v>81.9</v>
      </c>
      <c r="AG20" s="38">
        <v>74.8</v>
      </c>
    </row>
    <row r="21" spans="1:33" ht="13.5">
      <c r="A21" s="88" t="s">
        <v>14</v>
      </c>
      <c r="B21" s="124">
        <v>0.37</v>
      </c>
      <c r="C21" s="70">
        <v>0.38</v>
      </c>
      <c r="D21" s="69">
        <v>0.38</v>
      </c>
      <c r="E21" s="70">
        <v>0.38</v>
      </c>
      <c r="F21" s="69">
        <v>0.36</v>
      </c>
      <c r="G21" s="71">
        <v>0.36</v>
      </c>
      <c r="H21" s="38">
        <v>0.36</v>
      </c>
      <c r="I21" s="72">
        <v>0.35</v>
      </c>
      <c r="J21" s="73">
        <v>0.35</v>
      </c>
      <c r="K21" s="73" t="s">
        <v>95</v>
      </c>
      <c r="L21" s="73" t="s">
        <v>95</v>
      </c>
      <c r="M21" s="38" t="s">
        <v>81</v>
      </c>
      <c r="N21" s="38" t="s">
        <v>81</v>
      </c>
      <c r="O21" s="38" t="s">
        <v>81</v>
      </c>
      <c r="P21" s="38" t="s">
        <v>81</v>
      </c>
      <c r="R21" s="89" t="s">
        <v>52</v>
      </c>
      <c r="S21" s="126">
        <v>0.848</v>
      </c>
      <c r="T21" s="74">
        <v>0.8730000000000001</v>
      </c>
      <c r="U21" s="81">
        <v>0.895</v>
      </c>
      <c r="V21" s="79">
        <v>0.926</v>
      </c>
      <c r="W21" s="80">
        <v>0.923</v>
      </c>
      <c r="X21" s="61">
        <v>0.93</v>
      </c>
      <c r="Y21" s="39">
        <v>0.92</v>
      </c>
      <c r="Z21" s="40">
        <v>0.905</v>
      </c>
      <c r="AA21" s="49">
        <v>0.88</v>
      </c>
      <c r="AB21" s="62">
        <v>54.6</v>
      </c>
      <c r="AC21" s="62">
        <v>59.1</v>
      </c>
      <c r="AD21" s="62">
        <v>65.2</v>
      </c>
      <c r="AE21" s="62">
        <v>74.6</v>
      </c>
      <c r="AF21" s="62">
        <v>85.5</v>
      </c>
      <c r="AG21" s="38">
        <v>99.6</v>
      </c>
    </row>
    <row r="22" spans="1:33" ht="13.5">
      <c r="A22" s="88" t="s">
        <v>15</v>
      </c>
      <c r="B22" s="124">
        <v>0.31</v>
      </c>
      <c r="C22" s="70">
        <v>0.31</v>
      </c>
      <c r="D22" s="69">
        <v>0.3</v>
      </c>
      <c r="E22" s="70">
        <v>0.3</v>
      </c>
      <c r="F22" s="69">
        <v>0.29</v>
      </c>
      <c r="G22" s="71">
        <v>0.29</v>
      </c>
      <c r="H22" s="38">
        <v>0.28</v>
      </c>
      <c r="I22" s="72">
        <v>0.28</v>
      </c>
      <c r="J22" s="73">
        <v>0.29</v>
      </c>
      <c r="K22" s="73" t="s">
        <v>95</v>
      </c>
      <c r="L22" s="73" t="s">
        <v>95</v>
      </c>
      <c r="M22" s="38" t="s">
        <v>81</v>
      </c>
      <c r="N22" s="38" t="s">
        <v>81</v>
      </c>
      <c r="O22" s="38" t="s">
        <v>81</v>
      </c>
      <c r="P22" s="38" t="s">
        <v>81</v>
      </c>
      <c r="R22" s="89" t="s">
        <v>53</v>
      </c>
      <c r="S22" s="126">
        <v>0.843</v>
      </c>
      <c r="T22" s="74">
        <v>0.8733333333333334</v>
      </c>
      <c r="U22" s="81">
        <v>0.91</v>
      </c>
      <c r="V22" s="79">
        <v>0.95</v>
      </c>
      <c r="W22" s="80">
        <v>0.965</v>
      </c>
      <c r="X22" s="61">
        <v>0.95</v>
      </c>
      <c r="Y22" s="39">
        <v>0.91</v>
      </c>
      <c r="Z22" s="40">
        <v>0.869</v>
      </c>
      <c r="AA22" s="49">
        <v>0.85</v>
      </c>
      <c r="AB22" s="38" t="s">
        <v>81</v>
      </c>
      <c r="AC22" s="38" t="s">
        <v>81</v>
      </c>
      <c r="AD22" s="62">
        <v>3.9</v>
      </c>
      <c r="AE22" s="62">
        <v>67.6</v>
      </c>
      <c r="AF22" s="62">
        <v>101.4</v>
      </c>
      <c r="AG22" s="38">
        <v>126.2</v>
      </c>
    </row>
    <row r="23" spans="1:33" ht="13.5">
      <c r="A23" s="88" t="s">
        <v>16</v>
      </c>
      <c r="B23" s="124">
        <v>0.43</v>
      </c>
      <c r="C23" s="70">
        <v>0.44</v>
      </c>
      <c r="D23" s="69">
        <v>0.44</v>
      </c>
      <c r="E23" s="70">
        <v>0.43</v>
      </c>
      <c r="F23" s="69">
        <v>0.42</v>
      </c>
      <c r="G23" s="71">
        <v>0.42</v>
      </c>
      <c r="H23" s="38">
        <v>0.42</v>
      </c>
      <c r="I23" s="72">
        <v>0.43</v>
      </c>
      <c r="J23" s="73">
        <v>0.44</v>
      </c>
      <c r="K23" s="73" t="s">
        <v>95</v>
      </c>
      <c r="L23" s="73" t="s">
        <v>95</v>
      </c>
      <c r="M23" s="38" t="s">
        <v>81</v>
      </c>
      <c r="N23" s="38" t="s">
        <v>81</v>
      </c>
      <c r="O23" s="38" t="s">
        <v>81</v>
      </c>
      <c r="P23" s="38" t="s">
        <v>81</v>
      </c>
      <c r="R23" s="88" t="s">
        <v>23</v>
      </c>
      <c r="S23" s="125">
        <v>0.659</v>
      </c>
      <c r="T23" s="69">
        <v>0.6829999999999999</v>
      </c>
      <c r="U23" s="81">
        <v>0.707</v>
      </c>
      <c r="V23" s="79">
        <v>0.732</v>
      </c>
      <c r="W23" s="80">
        <v>0.729</v>
      </c>
      <c r="X23" s="61">
        <v>0.71</v>
      </c>
      <c r="Y23" s="39">
        <v>0.7</v>
      </c>
      <c r="Z23" s="40">
        <v>0.689</v>
      </c>
      <c r="AA23" s="49">
        <v>0.68</v>
      </c>
      <c r="AB23" s="62">
        <v>53</v>
      </c>
      <c r="AC23" s="62">
        <v>62.1</v>
      </c>
      <c r="AD23" s="62">
        <v>71.4</v>
      </c>
      <c r="AE23" s="62">
        <v>77.3</v>
      </c>
      <c r="AF23" s="62">
        <v>80.9</v>
      </c>
      <c r="AG23" s="38">
        <v>90.8</v>
      </c>
    </row>
    <row r="24" spans="1:33" ht="13.5">
      <c r="A24" s="88" t="s">
        <v>17</v>
      </c>
      <c r="B24" s="124">
        <v>0.45</v>
      </c>
      <c r="C24" s="70">
        <v>0.47</v>
      </c>
      <c r="D24" s="69">
        <v>0.48</v>
      </c>
      <c r="E24" s="70">
        <v>0.47</v>
      </c>
      <c r="F24" s="69">
        <v>0.46</v>
      </c>
      <c r="G24" s="71">
        <v>0.46</v>
      </c>
      <c r="H24" s="38">
        <v>0.47</v>
      </c>
      <c r="I24" s="72">
        <v>0.48</v>
      </c>
      <c r="J24" s="73">
        <v>0.49</v>
      </c>
      <c r="K24" s="73" t="s">
        <v>95</v>
      </c>
      <c r="L24" s="73" t="s">
        <v>95</v>
      </c>
      <c r="M24" s="38" t="s">
        <v>81</v>
      </c>
      <c r="N24" s="38" t="s">
        <v>81</v>
      </c>
      <c r="O24" s="38" t="s">
        <v>81</v>
      </c>
      <c r="P24" s="38" t="s">
        <v>81</v>
      </c>
      <c r="R24" s="88" t="s">
        <v>54</v>
      </c>
      <c r="S24" s="125">
        <v>0.81</v>
      </c>
      <c r="T24" s="69">
        <v>0.8310000000000001</v>
      </c>
      <c r="U24" s="81">
        <v>0.848</v>
      </c>
      <c r="V24" s="79">
        <v>0.869</v>
      </c>
      <c r="W24" s="80">
        <v>0.874</v>
      </c>
      <c r="X24" s="61">
        <v>0.87</v>
      </c>
      <c r="Y24" s="39">
        <v>0.86</v>
      </c>
      <c r="Z24" s="40">
        <v>0.836</v>
      </c>
      <c r="AA24" s="49">
        <v>0.81</v>
      </c>
      <c r="AB24" s="62">
        <v>28.8</v>
      </c>
      <c r="AC24" s="62">
        <v>34.4</v>
      </c>
      <c r="AD24" s="62">
        <v>39.7</v>
      </c>
      <c r="AE24" s="62">
        <v>58.3</v>
      </c>
      <c r="AF24" s="62">
        <v>64.1</v>
      </c>
      <c r="AG24" s="38">
        <v>82.1</v>
      </c>
    </row>
    <row r="25" spans="1:33" ht="13.5">
      <c r="A25" s="88" t="s">
        <v>18</v>
      </c>
      <c r="B25" s="124">
        <v>0.33</v>
      </c>
      <c r="C25" s="70">
        <v>0.34</v>
      </c>
      <c r="D25" s="69">
        <v>0.34</v>
      </c>
      <c r="E25" s="70">
        <v>0.33</v>
      </c>
      <c r="F25" s="69">
        <v>0.32</v>
      </c>
      <c r="G25" s="71">
        <v>0.32</v>
      </c>
      <c r="H25" s="38">
        <v>0.32</v>
      </c>
      <c r="I25" s="72">
        <v>0.32</v>
      </c>
      <c r="J25" s="73">
        <v>0.33</v>
      </c>
      <c r="K25" s="73" t="s">
        <v>95</v>
      </c>
      <c r="L25" s="73" t="s">
        <v>95</v>
      </c>
      <c r="M25" s="38" t="s">
        <v>81</v>
      </c>
      <c r="N25" s="38" t="s">
        <v>81</v>
      </c>
      <c r="O25" s="38" t="s">
        <v>81</v>
      </c>
      <c r="P25" s="38" t="s">
        <v>81</v>
      </c>
      <c r="R25" s="88" t="s">
        <v>55</v>
      </c>
      <c r="S25" s="125">
        <v>0.8</v>
      </c>
      <c r="T25" s="69">
        <v>0.8290000000000001</v>
      </c>
      <c r="U25" s="81">
        <v>0.87</v>
      </c>
      <c r="V25" s="79">
        <v>0.886</v>
      </c>
      <c r="W25" s="80">
        <v>0.872</v>
      </c>
      <c r="X25" s="61">
        <v>0.84</v>
      </c>
      <c r="Y25" s="39">
        <v>0.83</v>
      </c>
      <c r="Z25" s="40">
        <v>0.806</v>
      </c>
      <c r="AA25" s="49">
        <v>0.8</v>
      </c>
      <c r="AB25" s="38" t="s">
        <v>81</v>
      </c>
      <c r="AC25" s="38" t="s">
        <v>81</v>
      </c>
      <c r="AD25" s="38" t="s">
        <v>81</v>
      </c>
      <c r="AE25" s="38" t="s">
        <v>81</v>
      </c>
      <c r="AF25" s="38" t="s">
        <v>81</v>
      </c>
      <c r="AG25" s="38">
        <v>22.2</v>
      </c>
    </row>
    <row r="26" spans="1:33" ht="13.5">
      <c r="A26" s="88" t="s">
        <v>19</v>
      </c>
      <c r="B26" s="124">
        <v>0.34</v>
      </c>
      <c r="C26" s="70">
        <v>0.35</v>
      </c>
      <c r="D26" s="69">
        <v>0.35</v>
      </c>
      <c r="E26" s="70">
        <v>0.35</v>
      </c>
      <c r="F26" s="69">
        <v>0.34</v>
      </c>
      <c r="G26" s="71">
        <v>0.33</v>
      </c>
      <c r="H26" s="38">
        <v>0.33</v>
      </c>
      <c r="I26" s="72">
        <v>0.33</v>
      </c>
      <c r="J26" s="73">
        <v>0.34</v>
      </c>
      <c r="K26" s="73" t="s">
        <v>95</v>
      </c>
      <c r="L26" s="73" t="s">
        <v>95</v>
      </c>
      <c r="M26" s="38" t="s">
        <v>81</v>
      </c>
      <c r="N26" s="38" t="s">
        <v>81</v>
      </c>
      <c r="O26" s="38" t="s">
        <v>81</v>
      </c>
      <c r="P26" s="38" t="s">
        <v>81</v>
      </c>
      <c r="R26" s="88" t="s">
        <v>56</v>
      </c>
      <c r="S26" s="125">
        <v>1.092</v>
      </c>
      <c r="T26" s="69">
        <v>1.1443333333333332</v>
      </c>
      <c r="U26" s="81">
        <v>1.191</v>
      </c>
      <c r="V26" s="79">
        <v>1.237</v>
      </c>
      <c r="W26" s="80">
        <v>1.256</v>
      </c>
      <c r="X26" s="61">
        <v>1.27</v>
      </c>
      <c r="Y26" s="39">
        <v>1.25</v>
      </c>
      <c r="Z26" s="40">
        <v>1.218</v>
      </c>
      <c r="AA26" s="49">
        <v>1.19</v>
      </c>
      <c r="AB26" s="38" t="s">
        <v>81</v>
      </c>
      <c r="AC26" s="38" t="s">
        <v>81</v>
      </c>
      <c r="AD26" s="38" t="s">
        <v>81</v>
      </c>
      <c r="AE26" s="38" t="s">
        <v>81</v>
      </c>
      <c r="AF26" s="38" t="s">
        <v>81</v>
      </c>
      <c r="AG26" s="38" t="s">
        <v>81</v>
      </c>
    </row>
    <row r="27" spans="1:33" ht="13.5">
      <c r="A27" s="88" t="s">
        <v>20</v>
      </c>
      <c r="B27" s="124">
        <v>0.4</v>
      </c>
      <c r="C27" s="70">
        <v>0.41</v>
      </c>
      <c r="D27" s="69">
        <v>0.41</v>
      </c>
      <c r="E27" s="70">
        <v>0.4</v>
      </c>
      <c r="F27" s="69">
        <v>0.38</v>
      </c>
      <c r="G27" s="71">
        <v>0.37</v>
      </c>
      <c r="H27" s="38">
        <v>0.38</v>
      </c>
      <c r="I27" s="72">
        <v>0.38</v>
      </c>
      <c r="J27" s="73">
        <v>0.39</v>
      </c>
      <c r="K27" s="73" t="s">
        <v>95</v>
      </c>
      <c r="L27" s="73" t="s">
        <v>95</v>
      </c>
      <c r="M27" s="38" t="s">
        <v>81</v>
      </c>
      <c r="N27" s="38" t="s">
        <v>81</v>
      </c>
      <c r="O27" s="38" t="s">
        <v>81</v>
      </c>
      <c r="P27" s="38" t="s">
        <v>81</v>
      </c>
      <c r="R27" s="88" t="s">
        <v>57</v>
      </c>
      <c r="S27" s="125">
        <v>0.899</v>
      </c>
      <c r="T27" s="69">
        <v>0.9253333333333335</v>
      </c>
      <c r="U27" s="81">
        <v>0.943</v>
      </c>
      <c r="V27" s="79">
        <v>0.967</v>
      </c>
      <c r="W27" s="80">
        <v>0.949</v>
      </c>
      <c r="X27" s="61">
        <v>0.94</v>
      </c>
      <c r="Y27" s="39">
        <v>0.91</v>
      </c>
      <c r="Z27" s="40">
        <v>0.903</v>
      </c>
      <c r="AA27" s="49">
        <v>0.88</v>
      </c>
      <c r="AB27" s="62">
        <v>14.1</v>
      </c>
      <c r="AC27" s="38" t="s">
        <v>81</v>
      </c>
      <c r="AD27" s="38" t="s">
        <v>81</v>
      </c>
      <c r="AE27" s="38" t="s">
        <v>81</v>
      </c>
      <c r="AF27" s="38" t="s">
        <v>81</v>
      </c>
      <c r="AG27" s="38">
        <v>1.4</v>
      </c>
    </row>
    <row r="28" spans="1:33" ht="13.5">
      <c r="A28" s="89" t="s">
        <v>73</v>
      </c>
      <c r="B28" s="127">
        <v>0.53</v>
      </c>
      <c r="C28" s="75">
        <v>0.55</v>
      </c>
      <c r="D28" s="74">
        <v>0.54</v>
      </c>
      <c r="E28" s="75">
        <v>0.53</v>
      </c>
      <c r="F28" s="74">
        <v>0.52</v>
      </c>
      <c r="G28" s="76">
        <v>0.56</v>
      </c>
      <c r="H28" s="49">
        <v>0.57</v>
      </c>
      <c r="I28" s="77">
        <v>0.57</v>
      </c>
      <c r="J28" s="49">
        <v>0.54</v>
      </c>
      <c r="K28" s="49" t="s">
        <v>95</v>
      </c>
      <c r="L28" s="49" t="s">
        <v>95</v>
      </c>
      <c r="M28" s="38" t="s">
        <v>81</v>
      </c>
      <c r="N28" s="38" t="s">
        <v>81</v>
      </c>
      <c r="O28" s="38" t="s">
        <v>81</v>
      </c>
      <c r="P28" s="38" t="s">
        <v>81</v>
      </c>
      <c r="R28" s="88" t="s">
        <v>58</v>
      </c>
      <c r="S28" s="125">
        <v>0.948</v>
      </c>
      <c r="T28" s="69">
        <v>0.995</v>
      </c>
      <c r="U28" s="81">
        <v>1.055</v>
      </c>
      <c r="V28" s="79">
        <v>1.121</v>
      </c>
      <c r="W28" s="80">
        <v>1.139</v>
      </c>
      <c r="X28" s="61">
        <v>1.14</v>
      </c>
      <c r="Y28" s="39">
        <v>1.1</v>
      </c>
      <c r="Z28" s="40">
        <v>1.062</v>
      </c>
      <c r="AA28" s="49">
        <v>1.02</v>
      </c>
      <c r="AB28" s="38" t="s">
        <v>81</v>
      </c>
      <c r="AC28" s="38" t="s">
        <v>81</v>
      </c>
      <c r="AD28" s="62">
        <v>2.2</v>
      </c>
      <c r="AE28" s="62">
        <v>17.8</v>
      </c>
      <c r="AF28" s="62">
        <v>12.4</v>
      </c>
      <c r="AG28" s="38">
        <v>9.4</v>
      </c>
    </row>
    <row r="29" spans="1:33" ht="13.5">
      <c r="A29" s="1"/>
      <c r="B29" s="1"/>
      <c r="C29" s="1"/>
      <c r="D29" s="1"/>
      <c r="E29" s="1"/>
      <c r="F29" s="41"/>
      <c r="R29" s="88" t="s">
        <v>59</v>
      </c>
      <c r="S29" s="125">
        <v>0.712</v>
      </c>
      <c r="T29" s="69">
        <v>0.7319999999999999</v>
      </c>
      <c r="U29" s="81">
        <v>0.762</v>
      </c>
      <c r="V29" s="79">
        <v>0.804</v>
      </c>
      <c r="W29" s="80">
        <v>0.824</v>
      </c>
      <c r="X29" s="61">
        <v>0.83</v>
      </c>
      <c r="Y29" s="39">
        <v>0.81</v>
      </c>
      <c r="Z29" s="40">
        <v>0.801</v>
      </c>
      <c r="AA29" s="49">
        <v>0.79</v>
      </c>
      <c r="AB29" s="62">
        <v>64.7</v>
      </c>
      <c r="AC29" s="62">
        <v>76</v>
      </c>
      <c r="AD29" s="62">
        <v>84.8</v>
      </c>
      <c r="AE29" s="62">
        <v>103.2</v>
      </c>
      <c r="AF29" s="62">
        <v>123.8</v>
      </c>
      <c r="AG29" s="38">
        <v>140.6</v>
      </c>
    </row>
    <row r="30" spans="7:33" ht="13.5">
      <c r="G30" s="7"/>
      <c r="R30" s="88" t="s">
        <v>60</v>
      </c>
      <c r="S30" s="125">
        <v>0.87</v>
      </c>
      <c r="T30" s="69">
        <v>0.9016666666666667</v>
      </c>
      <c r="U30" s="81">
        <v>0.936</v>
      </c>
      <c r="V30" s="82">
        <v>0.968</v>
      </c>
      <c r="W30" s="83">
        <v>0.969</v>
      </c>
      <c r="X30" s="64">
        <v>0.97</v>
      </c>
      <c r="Y30" s="39">
        <v>0.97</v>
      </c>
      <c r="Z30" s="40">
        <v>0.952</v>
      </c>
      <c r="AA30" s="49">
        <v>0.93</v>
      </c>
      <c r="AB30" s="62">
        <v>20.5</v>
      </c>
      <c r="AC30" s="62">
        <v>22.3</v>
      </c>
      <c r="AD30" s="62">
        <v>25.4</v>
      </c>
      <c r="AE30" s="62">
        <v>32.4</v>
      </c>
      <c r="AF30" s="62">
        <v>29.3</v>
      </c>
      <c r="AG30" s="38">
        <v>35.4</v>
      </c>
    </row>
    <row r="31" spans="1:33" ht="13.5">
      <c r="A31" s="7" t="s">
        <v>91</v>
      </c>
      <c r="B31" s="7"/>
      <c r="C31" s="7"/>
      <c r="D31" s="7"/>
      <c r="E31" s="7"/>
      <c r="F31" s="42"/>
      <c r="R31" s="91" t="s">
        <v>76</v>
      </c>
      <c r="S31" s="128">
        <v>0.968</v>
      </c>
      <c r="T31" s="107">
        <v>1.0093333333333332</v>
      </c>
      <c r="U31" s="84">
        <v>1.055</v>
      </c>
      <c r="V31" s="85">
        <v>1.096</v>
      </c>
      <c r="W31" s="86">
        <v>1.102</v>
      </c>
      <c r="X31" s="86">
        <f>AVERAGE(X5:X30)</f>
        <v>1.0607692307692305</v>
      </c>
      <c r="Y31" s="87">
        <f>AVERAGE(Y5:Y30)</f>
        <v>1.0457692307692308</v>
      </c>
      <c r="Z31" s="40">
        <f>AVERAGE(Z5:Z30)</f>
        <v>1.0204615384615383</v>
      </c>
      <c r="AA31" s="49">
        <f>AVERAGE(AA5:AA30)</f>
        <v>0.9973076923076923</v>
      </c>
      <c r="AB31" s="62">
        <v>4.1</v>
      </c>
      <c r="AC31" s="62">
        <v>6.8</v>
      </c>
      <c r="AD31" s="62">
        <v>7.6</v>
      </c>
      <c r="AE31" s="62">
        <v>14.9</v>
      </c>
      <c r="AF31" s="62">
        <v>17.6</v>
      </c>
      <c r="AG31" s="38">
        <v>24.8</v>
      </c>
    </row>
    <row r="32" spans="1:6" ht="13.5">
      <c r="A32" s="43" t="s">
        <v>94</v>
      </c>
      <c r="B32" s="43"/>
      <c r="C32" s="43"/>
      <c r="D32" s="43"/>
      <c r="E32" s="43"/>
      <c r="F32" s="44"/>
    </row>
  </sheetData>
  <sheetProtection/>
  <mergeCells count="6">
    <mergeCell ref="AB3:AG3"/>
    <mergeCell ref="A3:A4"/>
    <mergeCell ref="B3:J3"/>
    <mergeCell ref="K3:P3"/>
    <mergeCell ref="R3:R4"/>
    <mergeCell ref="S3:AA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E25" sqref="E25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4" customFormat="1" ht="14.25">
      <c r="A1" s="16" t="s">
        <v>82</v>
      </c>
      <c r="I1" s="13"/>
      <c r="J1" s="13"/>
      <c r="K1" s="13"/>
      <c r="L1" s="13"/>
      <c r="M1" s="13"/>
      <c r="N1" s="13"/>
      <c r="O1" s="13"/>
    </row>
    <row r="3" spans="1:15" ht="13.5" customHeight="1">
      <c r="A3" s="170"/>
      <c r="B3" s="172" t="s">
        <v>83</v>
      </c>
      <c r="C3" s="173"/>
      <c r="D3" s="174"/>
      <c r="E3" s="175" t="s">
        <v>84</v>
      </c>
      <c r="F3" s="176"/>
      <c r="G3" s="177"/>
      <c r="I3" s="135"/>
      <c r="J3" s="164" t="s">
        <v>83</v>
      </c>
      <c r="K3" s="165"/>
      <c r="L3" s="166"/>
      <c r="M3" s="167" t="s">
        <v>84</v>
      </c>
      <c r="N3" s="168"/>
      <c r="O3" s="169"/>
    </row>
    <row r="4" spans="1:15" s="10" customFormat="1" ht="24">
      <c r="A4" s="171"/>
      <c r="B4" s="46" t="s">
        <v>85</v>
      </c>
      <c r="C4" s="46" t="s">
        <v>86</v>
      </c>
      <c r="D4" s="46" t="s">
        <v>87</v>
      </c>
      <c r="E4" s="106" t="s">
        <v>88</v>
      </c>
      <c r="F4" s="106" t="s">
        <v>89</v>
      </c>
      <c r="G4" s="106" t="s">
        <v>90</v>
      </c>
      <c r="I4" s="136"/>
      <c r="J4" s="106" t="s">
        <v>85</v>
      </c>
      <c r="K4" s="106" t="s">
        <v>86</v>
      </c>
      <c r="L4" s="106" t="s">
        <v>87</v>
      </c>
      <c r="M4" s="105" t="s">
        <v>88</v>
      </c>
      <c r="N4" s="105" t="s">
        <v>89</v>
      </c>
      <c r="O4" s="105" t="s">
        <v>90</v>
      </c>
    </row>
    <row r="5" spans="1:15" ht="13.5">
      <c r="A5" s="90" t="s">
        <v>21</v>
      </c>
      <c r="B5" s="47">
        <v>4855652</v>
      </c>
      <c r="C5" s="48">
        <v>535608</v>
      </c>
      <c r="D5" s="49">
        <f aca="true" t="shared" si="0" ref="D5:D27">C5/B5</f>
        <v>0.11030609277600618</v>
      </c>
      <c r="E5" s="129">
        <v>3582883</v>
      </c>
      <c r="F5" s="130">
        <v>641471</v>
      </c>
      <c r="G5" s="131">
        <f aca="true" t="shared" si="1" ref="G5:G27">F5/E5</f>
        <v>0.1790376632449343</v>
      </c>
      <c r="I5" s="89" t="s">
        <v>36</v>
      </c>
      <c r="J5" s="20">
        <v>60207727</v>
      </c>
      <c r="K5" s="20">
        <v>8445000</v>
      </c>
      <c r="L5" s="103">
        <f aca="true" t="shared" si="2" ref="L5:L30">K5/J5</f>
        <v>0.1402643883234456</v>
      </c>
      <c r="M5" s="104">
        <v>31457797</v>
      </c>
      <c r="N5" s="104">
        <v>4666000</v>
      </c>
      <c r="O5" s="103">
        <f aca="true" t="shared" si="3" ref="O5:O30">N5/M5</f>
        <v>0.14832570761391842</v>
      </c>
    </row>
    <row r="6" spans="1:15" ht="13.5">
      <c r="A6" s="90" t="s">
        <v>22</v>
      </c>
      <c r="B6" s="45">
        <v>11517203</v>
      </c>
      <c r="C6" s="45">
        <v>1642096</v>
      </c>
      <c r="D6" s="49">
        <f t="shared" si="0"/>
        <v>0.1425776727214064</v>
      </c>
      <c r="E6" s="104">
        <v>6902965</v>
      </c>
      <c r="F6" s="104">
        <v>1122212</v>
      </c>
      <c r="G6" s="131">
        <f t="shared" si="1"/>
        <v>0.16256956249959256</v>
      </c>
      <c r="I6" s="89" t="s">
        <v>37</v>
      </c>
      <c r="J6" s="20">
        <v>18657543</v>
      </c>
      <c r="K6" s="20">
        <v>2299000</v>
      </c>
      <c r="L6" s="103">
        <f t="shared" si="2"/>
        <v>0.12322094072086555</v>
      </c>
      <c r="M6" s="104">
        <v>10259042</v>
      </c>
      <c r="N6" s="104">
        <v>1534589</v>
      </c>
      <c r="O6" s="103">
        <f t="shared" si="3"/>
        <v>0.14958404498197786</v>
      </c>
    </row>
    <row r="7" spans="1:15" ht="13.5">
      <c r="A7" s="90" t="s">
        <v>0</v>
      </c>
      <c r="B7" s="45">
        <v>22471592</v>
      </c>
      <c r="C7" s="45">
        <v>2951043</v>
      </c>
      <c r="D7" s="49">
        <f t="shared" si="0"/>
        <v>0.13132327251224568</v>
      </c>
      <c r="E7" s="104">
        <v>12956850</v>
      </c>
      <c r="F7" s="104">
        <v>2100137</v>
      </c>
      <c r="G7" s="131">
        <f t="shared" si="1"/>
        <v>0.1620870041715386</v>
      </c>
      <c r="I7" s="89" t="s">
        <v>38</v>
      </c>
      <c r="J7" s="20">
        <v>12682136</v>
      </c>
      <c r="K7" s="20">
        <v>1683874</v>
      </c>
      <c r="L7" s="103">
        <f t="shared" si="2"/>
        <v>0.13277526751014182</v>
      </c>
      <c r="M7" s="104">
        <v>9591164</v>
      </c>
      <c r="N7" s="104">
        <v>1435026</v>
      </c>
      <c r="O7" s="103">
        <f t="shared" si="3"/>
        <v>0.14961958736186765</v>
      </c>
    </row>
    <row r="8" spans="1:15" ht="13.5">
      <c r="A8" s="90" t="s">
        <v>1</v>
      </c>
      <c r="B8" s="45">
        <v>35009912</v>
      </c>
      <c r="C8" s="45">
        <v>5817948</v>
      </c>
      <c r="D8" s="49">
        <f t="shared" si="0"/>
        <v>0.16618002353162156</v>
      </c>
      <c r="E8" s="104">
        <v>20420648</v>
      </c>
      <c r="F8" s="104">
        <v>3238021</v>
      </c>
      <c r="G8" s="131">
        <f t="shared" si="1"/>
        <v>0.15856602591651353</v>
      </c>
      <c r="I8" s="89" t="s">
        <v>39</v>
      </c>
      <c r="J8" s="20">
        <v>16927034</v>
      </c>
      <c r="K8" s="20">
        <v>2299780</v>
      </c>
      <c r="L8" s="103">
        <f t="shared" si="2"/>
        <v>0.13586432212518743</v>
      </c>
      <c r="M8" s="104">
        <v>10397982</v>
      </c>
      <c r="N8" s="104">
        <v>1533581</v>
      </c>
      <c r="O8" s="103">
        <f t="shared" si="3"/>
        <v>0.14748832994709934</v>
      </c>
    </row>
    <row r="9" spans="1:15" ht="13.5">
      <c r="A9" s="90" t="s">
        <v>2</v>
      </c>
      <c r="B9" s="45">
        <v>19862517</v>
      </c>
      <c r="C9" s="45">
        <v>2897030</v>
      </c>
      <c r="D9" s="49">
        <f t="shared" si="0"/>
        <v>0.14585412312044843</v>
      </c>
      <c r="E9" s="104">
        <v>13390570</v>
      </c>
      <c r="F9" s="104">
        <v>2292620</v>
      </c>
      <c r="G9" s="131">
        <f t="shared" si="1"/>
        <v>0.17121153169730638</v>
      </c>
      <c r="I9" s="89" t="s">
        <v>40</v>
      </c>
      <c r="J9" s="20">
        <v>14751242</v>
      </c>
      <c r="K9" s="20">
        <v>1429014</v>
      </c>
      <c r="L9" s="103">
        <f t="shared" si="2"/>
        <v>0.09687414795310118</v>
      </c>
      <c r="M9" s="104">
        <v>6872106</v>
      </c>
      <c r="N9" s="104">
        <v>1024961</v>
      </c>
      <c r="O9" s="103">
        <f t="shared" si="3"/>
        <v>0.1491480195445181</v>
      </c>
    </row>
    <row r="10" spans="1:15" ht="13.5">
      <c r="A10" s="90" t="s">
        <v>3</v>
      </c>
      <c r="B10" s="45">
        <v>24381263</v>
      </c>
      <c r="C10" s="45">
        <v>3816132</v>
      </c>
      <c r="D10" s="49">
        <f t="shared" si="0"/>
        <v>0.1565190449731829</v>
      </c>
      <c r="E10" s="104">
        <v>12943034</v>
      </c>
      <c r="F10" s="104">
        <v>2011513</v>
      </c>
      <c r="G10" s="131">
        <f t="shared" si="1"/>
        <v>0.15541278806808356</v>
      </c>
      <c r="I10" s="89" t="s">
        <v>41</v>
      </c>
      <c r="J10" s="20">
        <v>23016804</v>
      </c>
      <c r="K10" s="20">
        <v>3531131</v>
      </c>
      <c r="L10" s="103">
        <f t="shared" si="2"/>
        <v>0.1534153481951708</v>
      </c>
      <c r="M10" s="104">
        <v>12859021</v>
      </c>
      <c r="N10" s="104">
        <v>1929195</v>
      </c>
      <c r="O10" s="103">
        <f t="shared" si="3"/>
        <v>0.15002658444993597</v>
      </c>
    </row>
    <row r="11" spans="1:15" ht="13.5">
      <c r="A11" s="90" t="s">
        <v>4</v>
      </c>
      <c r="B11" s="50">
        <v>28945556</v>
      </c>
      <c r="C11" s="45">
        <v>4031719</v>
      </c>
      <c r="D11" s="49">
        <f t="shared" si="0"/>
        <v>0.1392862862955543</v>
      </c>
      <c r="E11" s="104">
        <v>16752611</v>
      </c>
      <c r="F11" s="104">
        <v>2552028</v>
      </c>
      <c r="G11" s="131">
        <f t="shared" si="1"/>
        <v>0.1523361343494456</v>
      </c>
      <c r="I11" s="89" t="s">
        <v>42</v>
      </c>
      <c r="J11" s="20">
        <v>12713315</v>
      </c>
      <c r="K11" s="20">
        <v>1763573</v>
      </c>
      <c r="L11" s="103">
        <f t="shared" si="2"/>
        <v>0.1387185796938092</v>
      </c>
      <c r="M11" s="104">
        <v>6876541</v>
      </c>
      <c r="N11" s="104">
        <v>1024657</v>
      </c>
      <c r="O11" s="103">
        <f t="shared" si="3"/>
        <v>0.1490076188013712</v>
      </c>
    </row>
    <row r="12" spans="1:15" ht="13.5">
      <c r="A12" s="90" t="s">
        <v>5</v>
      </c>
      <c r="B12" s="45">
        <v>52548707</v>
      </c>
      <c r="C12" s="45">
        <v>5935217</v>
      </c>
      <c r="D12" s="49">
        <f t="shared" si="0"/>
        <v>0.11294696556472836</v>
      </c>
      <c r="E12" s="104">
        <v>24293767</v>
      </c>
      <c r="F12" s="104">
        <v>3427000</v>
      </c>
      <c r="G12" s="131">
        <f t="shared" si="1"/>
        <v>0.14106499004456574</v>
      </c>
      <c r="I12" s="89" t="s">
        <v>43</v>
      </c>
      <c r="J12" s="20">
        <v>21064538</v>
      </c>
      <c r="K12" s="20">
        <v>3181675</v>
      </c>
      <c r="L12" s="103">
        <f t="shared" si="2"/>
        <v>0.15104413873211936</v>
      </c>
      <c r="M12" s="104">
        <v>12014951</v>
      </c>
      <c r="N12" s="104">
        <v>1808761</v>
      </c>
      <c r="O12" s="103">
        <f t="shared" si="3"/>
        <v>0.15054251989874948</v>
      </c>
    </row>
    <row r="13" spans="1:15" ht="13.5">
      <c r="A13" s="90" t="s">
        <v>6</v>
      </c>
      <c r="B13" s="45">
        <v>38896626</v>
      </c>
      <c r="C13" s="45">
        <v>4537159</v>
      </c>
      <c r="D13" s="49">
        <f t="shared" si="0"/>
        <v>0.11664659551705076</v>
      </c>
      <c r="E13" s="104">
        <v>20044258</v>
      </c>
      <c r="F13" s="104">
        <v>2905723</v>
      </c>
      <c r="G13" s="131">
        <f t="shared" si="1"/>
        <v>0.14496535616334613</v>
      </c>
      <c r="I13" s="89" t="s">
        <v>44</v>
      </c>
      <c r="J13" s="20">
        <v>44450494</v>
      </c>
      <c r="K13" s="20">
        <v>4955578</v>
      </c>
      <c r="L13" s="103">
        <f t="shared" si="2"/>
        <v>0.11148533017428333</v>
      </c>
      <c r="M13" s="104">
        <v>25036271</v>
      </c>
      <c r="N13" s="104">
        <v>3674663</v>
      </c>
      <c r="O13" s="103">
        <f t="shared" si="3"/>
        <v>0.1467735750264087</v>
      </c>
    </row>
    <row r="14" spans="1:15" ht="13.5">
      <c r="A14" s="90" t="s">
        <v>7</v>
      </c>
      <c r="B14" s="45">
        <v>25870570</v>
      </c>
      <c r="C14" s="45">
        <v>2759122</v>
      </c>
      <c r="D14" s="49">
        <f t="shared" si="0"/>
        <v>0.10665099377400653</v>
      </c>
      <c r="E14" s="104">
        <v>16848039</v>
      </c>
      <c r="F14" s="104">
        <v>2728841</v>
      </c>
      <c r="G14" s="131">
        <f t="shared" si="1"/>
        <v>0.16196787056345252</v>
      </c>
      <c r="I14" s="89" t="s">
        <v>45</v>
      </c>
      <c r="J14" s="20">
        <v>9853904</v>
      </c>
      <c r="K14" s="20">
        <v>1402267</v>
      </c>
      <c r="L14" s="103">
        <f t="shared" si="2"/>
        <v>0.1423057297899391</v>
      </c>
      <c r="M14" s="104">
        <v>6397909</v>
      </c>
      <c r="N14" s="104">
        <v>983945</v>
      </c>
      <c r="O14" s="103">
        <f t="shared" si="3"/>
        <v>0.153791652866585</v>
      </c>
    </row>
    <row r="15" spans="1:15" ht="13.5">
      <c r="A15" s="90" t="s">
        <v>8</v>
      </c>
      <c r="B15" s="45">
        <v>74780253</v>
      </c>
      <c r="C15" s="45">
        <v>9533232</v>
      </c>
      <c r="D15" s="49">
        <f t="shared" si="0"/>
        <v>0.12748328091374603</v>
      </c>
      <c r="E15" s="104">
        <v>43418576</v>
      </c>
      <c r="F15" s="104">
        <v>6286220</v>
      </c>
      <c r="G15" s="131">
        <f t="shared" si="1"/>
        <v>0.14478180951858025</v>
      </c>
      <c r="I15" s="89" t="s">
        <v>46</v>
      </c>
      <c r="J15" s="20">
        <v>17857546</v>
      </c>
      <c r="K15" s="20">
        <v>2500000</v>
      </c>
      <c r="L15" s="103">
        <f t="shared" si="2"/>
        <v>0.139996839431353</v>
      </c>
      <c r="M15" s="104">
        <v>10245105</v>
      </c>
      <c r="N15" s="104">
        <v>1498000</v>
      </c>
      <c r="O15" s="103">
        <f t="shared" si="3"/>
        <v>0.14621616859954095</v>
      </c>
    </row>
    <row r="16" spans="1:15" ht="13.5">
      <c r="A16" s="90" t="s">
        <v>9</v>
      </c>
      <c r="B16" s="45">
        <v>79652354</v>
      </c>
      <c r="C16" s="45">
        <v>8501706</v>
      </c>
      <c r="D16" s="49">
        <f t="shared" si="0"/>
        <v>0.10673515060207762</v>
      </c>
      <c r="E16" s="104">
        <v>50817612</v>
      </c>
      <c r="F16" s="104">
        <v>7157718</v>
      </c>
      <c r="G16" s="131">
        <f t="shared" si="1"/>
        <v>0.14085112854181342</v>
      </c>
      <c r="I16" s="89" t="s">
        <v>47</v>
      </c>
      <c r="J16" s="20">
        <v>17266859</v>
      </c>
      <c r="K16" s="20">
        <v>1755601</v>
      </c>
      <c r="L16" s="103">
        <f t="shared" si="2"/>
        <v>0.1016746010377452</v>
      </c>
      <c r="M16" s="104">
        <v>10341774</v>
      </c>
      <c r="N16" s="104">
        <v>1496655</v>
      </c>
      <c r="O16" s="103">
        <f t="shared" si="3"/>
        <v>0.1447193682631239</v>
      </c>
    </row>
    <row r="17" spans="1:15" ht="13.5">
      <c r="A17" s="90" t="s">
        <v>10</v>
      </c>
      <c r="B17" s="45">
        <v>22603059</v>
      </c>
      <c r="C17" s="45">
        <v>2328604</v>
      </c>
      <c r="D17" s="49">
        <f t="shared" si="0"/>
        <v>0.10302163083324253</v>
      </c>
      <c r="E17" s="104">
        <v>12133619</v>
      </c>
      <c r="F17" s="104">
        <v>1922999</v>
      </c>
      <c r="G17" s="131">
        <f t="shared" si="1"/>
        <v>0.15848519720291201</v>
      </c>
      <c r="I17" s="89" t="s">
        <v>48</v>
      </c>
      <c r="J17" s="20">
        <v>16574776</v>
      </c>
      <c r="K17" s="20">
        <v>1875170</v>
      </c>
      <c r="L17" s="103">
        <f t="shared" si="2"/>
        <v>0.11313395728545593</v>
      </c>
      <c r="M17" s="104">
        <v>9973229</v>
      </c>
      <c r="N17" s="104">
        <v>1446125</v>
      </c>
      <c r="O17" s="103">
        <f t="shared" si="3"/>
        <v>0.1450006813239724</v>
      </c>
    </row>
    <row r="18" spans="1:15" ht="13.5">
      <c r="A18" s="90" t="s">
        <v>11</v>
      </c>
      <c r="B18" s="45">
        <v>33209690</v>
      </c>
      <c r="C18" s="45">
        <v>5140554</v>
      </c>
      <c r="D18" s="49">
        <f t="shared" si="0"/>
        <v>0.15479078546050867</v>
      </c>
      <c r="E18" s="104">
        <v>19335838</v>
      </c>
      <c r="F18" s="104">
        <v>2895658</v>
      </c>
      <c r="G18" s="131">
        <f t="shared" si="1"/>
        <v>0.14975601264346547</v>
      </c>
      <c r="I18" s="89" t="s">
        <v>49</v>
      </c>
      <c r="J18" s="20">
        <v>10086354</v>
      </c>
      <c r="K18" s="20">
        <v>1183274</v>
      </c>
      <c r="L18" s="103">
        <f t="shared" si="2"/>
        <v>0.1173143437162725</v>
      </c>
      <c r="M18" s="104">
        <v>6499270</v>
      </c>
      <c r="N18" s="104">
        <v>1006459</v>
      </c>
      <c r="O18" s="103">
        <f t="shared" si="3"/>
        <v>0.15485723781286206</v>
      </c>
    </row>
    <row r="19" spans="1:15" ht="13.5">
      <c r="A19" s="90" t="s">
        <v>12</v>
      </c>
      <c r="B19" s="45">
        <v>53314165</v>
      </c>
      <c r="C19" s="45">
        <v>6869186</v>
      </c>
      <c r="D19" s="49">
        <f t="shared" si="0"/>
        <v>0.12884354467522843</v>
      </c>
      <c r="E19" s="104">
        <v>34507777</v>
      </c>
      <c r="F19" s="104">
        <v>5266138</v>
      </c>
      <c r="G19" s="131">
        <f t="shared" si="1"/>
        <v>0.15260728038204258</v>
      </c>
      <c r="I19" s="89" t="s">
        <v>50</v>
      </c>
      <c r="J19" s="20">
        <v>7194478</v>
      </c>
      <c r="K19" s="20">
        <v>991789</v>
      </c>
      <c r="L19" s="103">
        <f t="shared" si="2"/>
        <v>0.13785419873408467</v>
      </c>
      <c r="M19" s="104">
        <v>4736652</v>
      </c>
      <c r="N19" s="104">
        <v>764083</v>
      </c>
      <c r="O19" s="103">
        <f t="shared" si="3"/>
        <v>0.1613128851349012</v>
      </c>
    </row>
    <row r="20" spans="1:15" ht="13.5">
      <c r="A20" s="90" t="s">
        <v>13</v>
      </c>
      <c r="B20" s="45">
        <v>30696781</v>
      </c>
      <c r="C20" s="45">
        <v>5204544</v>
      </c>
      <c r="D20" s="49">
        <f t="shared" si="0"/>
        <v>0.16954689809332124</v>
      </c>
      <c r="E20" s="104">
        <v>16699299</v>
      </c>
      <c r="F20" s="104">
        <v>2706563</v>
      </c>
      <c r="G20" s="131">
        <f t="shared" si="1"/>
        <v>0.16207644404714233</v>
      </c>
      <c r="I20" s="89" t="s">
        <v>51</v>
      </c>
      <c r="J20" s="20">
        <v>6978391</v>
      </c>
      <c r="K20" s="20">
        <v>1152620</v>
      </c>
      <c r="L20" s="103">
        <f t="shared" si="2"/>
        <v>0.16516987941776262</v>
      </c>
      <c r="M20" s="104">
        <v>3451295</v>
      </c>
      <c r="N20" s="104">
        <v>532632</v>
      </c>
      <c r="O20" s="103">
        <f t="shared" si="3"/>
        <v>0.1543281579812795</v>
      </c>
    </row>
    <row r="21" spans="1:15" ht="13.5">
      <c r="A21" s="90" t="s">
        <v>14</v>
      </c>
      <c r="B21" s="45">
        <v>38975467</v>
      </c>
      <c r="C21" s="45">
        <v>4423316</v>
      </c>
      <c r="D21" s="49">
        <f t="shared" si="0"/>
        <v>0.11348974984699992</v>
      </c>
      <c r="E21" s="104">
        <v>24744147</v>
      </c>
      <c r="F21" s="104">
        <v>3589078</v>
      </c>
      <c r="G21" s="131">
        <f t="shared" si="1"/>
        <v>0.14504755407410083</v>
      </c>
      <c r="I21" s="89" t="s">
        <v>52</v>
      </c>
      <c r="J21" s="20">
        <v>7829882</v>
      </c>
      <c r="K21" s="20">
        <v>951415</v>
      </c>
      <c r="L21" s="103">
        <f t="shared" si="2"/>
        <v>0.12151077117126415</v>
      </c>
      <c r="M21" s="104">
        <v>4852119</v>
      </c>
      <c r="N21" s="104">
        <v>716863</v>
      </c>
      <c r="O21" s="103">
        <f t="shared" si="3"/>
        <v>0.14774225446655367</v>
      </c>
    </row>
    <row r="22" spans="1:15" ht="13.5">
      <c r="A22" s="90" t="s">
        <v>15</v>
      </c>
      <c r="B22" s="45">
        <v>24916760</v>
      </c>
      <c r="C22" s="45">
        <v>3269259</v>
      </c>
      <c r="D22" s="49">
        <f t="shared" si="0"/>
        <v>0.13120722758496692</v>
      </c>
      <c r="E22" s="104">
        <v>14530240</v>
      </c>
      <c r="F22" s="104">
        <v>2182583</v>
      </c>
      <c r="G22" s="131">
        <f t="shared" si="1"/>
        <v>0.15020970059682429</v>
      </c>
      <c r="I22" s="89" t="s">
        <v>53</v>
      </c>
      <c r="J22" s="20">
        <v>9489895</v>
      </c>
      <c r="K22" s="20">
        <v>1332141</v>
      </c>
      <c r="L22" s="103">
        <f t="shared" si="2"/>
        <v>0.1403746827546564</v>
      </c>
      <c r="M22" s="104">
        <v>4451493</v>
      </c>
      <c r="N22" s="104">
        <v>699943</v>
      </c>
      <c r="O22" s="103">
        <f t="shared" si="3"/>
        <v>0.1572378076299345</v>
      </c>
    </row>
    <row r="23" spans="1:15" ht="13.5">
      <c r="A23" s="90" t="s">
        <v>16</v>
      </c>
      <c r="B23" s="45">
        <v>59440297</v>
      </c>
      <c r="C23" s="45">
        <v>6273707</v>
      </c>
      <c r="D23" s="49">
        <f t="shared" si="0"/>
        <v>0.10554636024110041</v>
      </c>
      <c r="E23" s="104">
        <v>32615251</v>
      </c>
      <c r="F23" s="104">
        <v>5035993</v>
      </c>
      <c r="G23" s="131">
        <f t="shared" si="1"/>
        <v>0.15440607830980665</v>
      </c>
      <c r="I23" s="89" t="s">
        <v>23</v>
      </c>
      <c r="J23" s="20">
        <v>8852001</v>
      </c>
      <c r="K23" s="20">
        <v>1136004</v>
      </c>
      <c r="L23" s="103">
        <f t="shared" si="2"/>
        <v>0.1283330175855154</v>
      </c>
      <c r="M23" s="104">
        <v>5006865</v>
      </c>
      <c r="N23" s="104">
        <v>794266</v>
      </c>
      <c r="O23" s="103">
        <f t="shared" si="3"/>
        <v>0.1586353936045809</v>
      </c>
    </row>
    <row r="24" spans="1:15" ht="13.5">
      <c r="A24" s="90" t="s">
        <v>17</v>
      </c>
      <c r="B24" s="45">
        <v>69247154</v>
      </c>
      <c r="C24" s="45">
        <v>8100987</v>
      </c>
      <c r="D24" s="49">
        <f t="shared" si="0"/>
        <v>0.116986569585228</v>
      </c>
      <c r="E24" s="104">
        <v>42232826</v>
      </c>
      <c r="F24" s="104">
        <v>6367597</v>
      </c>
      <c r="G24" s="131">
        <f t="shared" si="1"/>
        <v>0.15077364228479526</v>
      </c>
      <c r="I24" s="89" t="s">
        <v>54</v>
      </c>
      <c r="J24" s="20">
        <v>13085510</v>
      </c>
      <c r="K24" s="20">
        <v>1039358</v>
      </c>
      <c r="L24" s="103">
        <f t="shared" si="2"/>
        <v>0.07942816137850187</v>
      </c>
      <c r="M24" s="104">
        <v>6422776</v>
      </c>
      <c r="N24" s="104">
        <v>1023107</v>
      </c>
      <c r="O24" s="103">
        <f t="shared" si="3"/>
        <v>0.1592935827125218</v>
      </c>
    </row>
    <row r="25" spans="1:15" ht="13.5">
      <c r="A25" s="90" t="s">
        <v>18</v>
      </c>
      <c r="B25" s="45">
        <v>84817256</v>
      </c>
      <c r="C25" s="45">
        <v>11947194</v>
      </c>
      <c r="D25" s="49">
        <f t="shared" si="0"/>
        <v>0.14085805841207596</v>
      </c>
      <c r="E25" s="104">
        <v>42850235</v>
      </c>
      <c r="F25" s="104">
        <v>6134644</v>
      </c>
      <c r="G25" s="131">
        <f t="shared" si="1"/>
        <v>0.14316476910803405</v>
      </c>
      <c r="I25" s="89" t="s">
        <v>55</v>
      </c>
      <c r="J25" s="20">
        <v>9275705</v>
      </c>
      <c r="K25" s="20">
        <v>1129820</v>
      </c>
      <c r="L25" s="103">
        <f t="shared" si="2"/>
        <v>0.12180421865507797</v>
      </c>
      <c r="M25" s="104">
        <v>3706189</v>
      </c>
      <c r="N25" s="104">
        <v>732051</v>
      </c>
      <c r="O25" s="103">
        <f t="shared" si="3"/>
        <v>0.1975212273308242</v>
      </c>
    </row>
    <row r="26" spans="1:15" ht="13.5">
      <c r="A26" s="90" t="s">
        <v>19</v>
      </c>
      <c r="B26" s="45">
        <v>52189358</v>
      </c>
      <c r="C26" s="45">
        <v>6695726</v>
      </c>
      <c r="D26" s="49">
        <f t="shared" si="0"/>
        <v>0.12829676885467722</v>
      </c>
      <c r="E26" s="104">
        <v>28388114</v>
      </c>
      <c r="F26" s="104">
        <v>4026175</v>
      </c>
      <c r="G26" s="131">
        <f t="shared" si="1"/>
        <v>0.1418260825639914</v>
      </c>
      <c r="I26" s="89" t="s">
        <v>56</v>
      </c>
      <c r="J26" s="20">
        <v>15848756</v>
      </c>
      <c r="K26" s="20">
        <v>1857112</v>
      </c>
      <c r="L26" s="103">
        <f t="shared" si="2"/>
        <v>0.11717714626939806</v>
      </c>
      <c r="M26" s="104">
        <v>7283644</v>
      </c>
      <c r="N26" s="104">
        <v>1017074</v>
      </c>
      <c r="O26" s="103">
        <f t="shared" si="3"/>
        <v>0.13963807127311548</v>
      </c>
    </row>
    <row r="27" spans="1:15" ht="13.5">
      <c r="A27" s="90" t="s">
        <v>20</v>
      </c>
      <c r="B27" s="45">
        <v>75292101</v>
      </c>
      <c r="C27" s="45">
        <v>11234777</v>
      </c>
      <c r="D27" s="49">
        <f t="shared" si="0"/>
        <v>0.14921587856872262</v>
      </c>
      <c r="E27" s="104">
        <v>31986864</v>
      </c>
      <c r="F27" s="104">
        <v>4866725</v>
      </c>
      <c r="G27" s="131">
        <f t="shared" si="1"/>
        <v>0.15214761284507292</v>
      </c>
      <c r="I27" s="89" t="s">
        <v>57</v>
      </c>
      <c r="J27" s="20">
        <v>7792293</v>
      </c>
      <c r="K27" s="20">
        <v>954205</v>
      </c>
      <c r="L27" s="103">
        <f t="shared" si="2"/>
        <v>0.12245496928824416</v>
      </c>
      <c r="M27" s="104">
        <v>3294206</v>
      </c>
      <c r="N27" s="104">
        <v>497060</v>
      </c>
      <c r="O27" s="103">
        <f t="shared" si="3"/>
        <v>0.1508891672226934</v>
      </c>
    </row>
    <row r="28" spans="9:15" ht="13.5">
      <c r="I28" s="89" t="s">
        <v>58</v>
      </c>
      <c r="J28" s="20">
        <v>6959671</v>
      </c>
      <c r="K28" s="20">
        <v>1060108</v>
      </c>
      <c r="L28" s="103">
        <f t="shared" si="2"/>
        <v>0.15232156807412303</v>
      </c>
      <c r="M28" s="104">
        <v>2640283</v>
      </c>
      <c r="N28" s="104">
        <v>414626</v>
      </c>
      <c r="O28" s="103">
        <f t="shared" si="3"/>
        <v>0.15703846898230228</v>
      </c>
    </row>
    <row r="29" spans="1:15" ht="13.5">
      <c r="A29" s="51" t="s">
        <v>101</v>
      </c>
      <c r="I29" s="89" t="s">
        <v>59</v>
      </c>
      <c r="J29" s="20">
        <v>9489799</v>
      </c>
      <c r="K29" s="20">
        <v>890566</v>
      </c>
      <c r="L29" s="103">
        <f t="shared" si="2"/>
        <v>0.09384455877305727</v>
      </c>
      <c r="M29" s="104">
        <v>4630455</v>
      </c>
      <c r="N29" s="104">
        <v>700113</v>
      </c>
      <c r="O29" s="103">
        <f t="shared" si="3"/>
        <v>0.15119745251816505</v>
      </c>
    </row>
    <row r="30" spans="1:15" ht="13.5">
      <c r="A30" s="51" t="s">
        <v>24</v>
      </c>
      <c r="I30" s="89" t="s">
        <v>60</v>
      </c>
      <c r="J30" s="20">
        <v>19503716</v>
      </c>
      <c r="K30" s="20">
        <v>2757337</v>
      </c>
      <c r="L30" s="103">
        <f t="shared" si="2"/>
        <v>0.14137495644419762</v>
      </c>
      <c r="M30" s="104">
        <v>12281979</v>
      </c>
      <c r="N30" s="104">
        <v>1870800</v>
      </c>
      <c r="O30" s="103">
        <f t="shared" si="3"/>
        <v>0.15232072941990862</v>
      </c>
    </row>
    <row r="31" ht="13.5">
      <c r="A31" s="7" t="s">
        <v>91</v>
      </c>
    </row>
    <row r="32" ht="13.5">
      <c r="A32" s="22"/>
    </row>
    <row r="33" ht="13.5">
      <c r="A33" s="22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佐藤</cp:lastModifiedBy>
  <cp:lastPrinted>2015-01-26T01:14:25Z</cp:lastPrinted>
  <dcterms:created xsi:type="dcterms:W3CDTF">2008-05-09T05:54:37Z</dcterms:created>
  <dcterms:modified xsi:type="dcterms:W3CDTF">2015-01-26T01:14:25Z</dcterms:modified>
  <cp:category/>
  <cp:version/>
  <cp:contentType/>
  <cp:contentStatus/>
</cp:coreProperties>
</file>