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5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温室効果ガス" sheetId="6" r:id="rId6"/>
  </sheets>
  <definedNames/>
  <calcPr fullCalcOnLoad="1"/>
</workbook>
</file>

<file path=xl/sharedStrings.xml><?xml version="1.0" encoding="utf-8"?>
<sst xmlns="http://schemas.openxmlformats.org/spreadsheetml/2006/main" count="627" uniqueCount="278">
  <si>
    <t>ごみ分別数</t>
  </si>
  <si>
    <t>戸別収集</t>
  </si>
  <si>
    <t>リサイクル率</t>
  </si>
  <si>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</si>
  <si>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</si>
  <si>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</si>
  <si>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</si>
  <si>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</si>
  <si>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</si>
  <si>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</si>
  <si>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</si>
  <si>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</si>
  <si>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</si>
  <si>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</si>
  <si>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</si>
  <si>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</si>
  <si>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</si>
  <si>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多磨部平均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</si>
  <si>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</si>
  <si>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</si>
  <si>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</si>
  <si>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</si>
  <si>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</si>
  <si>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</si>
  <si>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</si>
  <si>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</si>
  <si>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</si>
  <si>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</si>
  <si>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</si>
  <si>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</si>
  <si>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</si>
  <si>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</si>
  <si>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</si>
  <si>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</si>
  <si>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</si>
  <si>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</si>
  <si>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</si>
  <si>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</si>
  <si>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</si>
  <si>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</si>
  <si>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</si>
  <si>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</si>
  <si>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</si>
  <si>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</si>
  <si>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</si>
  <si>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</si>
  <si>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</si>
  <si>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</si>
  <si>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</si>
  <si>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</si>
  <si>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</si>
  <si>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</si>
  <si>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</si>
  <si>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</si>
  <si>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</si>
  <si>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</si>
  <si>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</si>
  <si>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</si>
  <si>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</si>
  <si>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</si>
  <si>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</si>
  <si>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</si>
  <si>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</si>
  <si>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</si>
  <si>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</si>
  <si>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</si>
  <si>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</si>
  <si>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</si>
  <si>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清掃工場敷地内</t>
  </si>
  <si>
    <t>中防</t>
  </si>
  <si>
    <t>処理施設</t>
  </si>
  <si>
    <t>施設敷地内</t>
  </si>
  <si>
    <t>光が丘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</si>
  <si>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</si>
  <si>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</si>
  <si>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</si>
  <si>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</si>
  <si>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</si>
  <si>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</si>
  <si>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</si>
  <si>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</si>
  <si>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</si>
  <si>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世田谷</t>
  </si>
  <si>
    <t>豊島</t>
  </si>
  <si>
    <t>渋谷</t>
  </si>
  <si>
    <t>中央</t>
  </si>
  <si>
    <t>ダイオキシン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</si>
  <si>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</si>
  <si>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</si>
  <si>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</si>
  <si>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</si>
  <si>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</si>
  <si>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</si>
  <si>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</si>
  <si>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</si>
  <si>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</si>
  <si>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</si>
  <si>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</si>
  <si>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</si>
  <si>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</si>
  <si>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</si>
  <si>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</si>
  <si>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</si>
  <si>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</si>
  <si>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</si>
  <si>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</si>
  <si>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</si>
  <si>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</si>
  <si>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</si>
  <si>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</si>
  <si>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</si>
  <si>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</si>
  <si>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</si>
  <si>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</si>
  <si>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</si>
  <si>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</si>
  <si>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</si>
  <si>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</si>
  <si>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</si>
  <si>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</si>
  <si>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</si>
  <si>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</si>
  <si>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</si>
  <si>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</si>
  <si>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</si>
  <si>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</si>
  <si>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</si>
  <si>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</si>
  <si>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</si>
  <si>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</si>
  <si>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</si>
  <si>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</si>
  <si>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</si>
  <si>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</si>
  <si>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</si>
  <si>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</si>
  <si>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</si>
  <si>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</si>
  <si>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</si>
  <si>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</si>
  <si>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</si>
  <si>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</si>
  <si>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</si>
  <si>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</si>
  <si>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</si>
  <si>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</si>
  <si>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</si>
  <si>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</si>
  <si>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</si>
  <si>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単位：pg-TEQ/m3</t>
  </si>
  <si>
    <t>緑被率</t>
  </si>
  <si>
    <t>調査年</t>
  </si>
  <si>
    <t>合計</t>
  </si>
  <si>
    <t>千代田区</t>
  </si>
  <si>
    <t>中央区</t>
  </si>
  <si>
    <t>温室効果ガス</t>
  </si>
  <si>
    <t>ごみ有料化</t>
  </si>
  <si>
    <t>大気汚染（２）</t>
  </si>
  <si>
    <t>円／大袋1枚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</si>
  <si>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</si>
  <si>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</si>
  <si>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</si>
  <si>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</si>
  <si>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</si>
  <si>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</si>
  <si>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※文京区は16.0％（1999）か？多摩市は53.2％（1998）か？</t>
  </si>
  <si>
    <t>地域計画研究所調べ</t>
  </si>
  <si>
    <t>青梅他の網掛けは『東京都環境白書』2000年版による．</t>
  </si>
  <si>
    <t>千代田区</t>
  </si>
  <si>
    <t>中央区</t>
  </si>
  <si>
    <t>八王子市片倉町</t>
  </si>
  <si>
    <r>
      <t>中央区晴海</t>
    </r>
  </si>
  <si>
    <t>八王子市館町</t>
  </si>
  <si>
    <t>港区白金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</si>
  <si>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</si>
  <si>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</si>
  <si>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</si>
  <si>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</si>
  <si>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</si>
  <si>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</si>
  <si>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</si>
  <si>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</si>
  <si>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</si>
  <si>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</si>
  <si>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</si>
  <si>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町田市中町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</si>
  <si>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</si>
  <si>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</si>
  <si>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</si>
  <si>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</si>
  <si>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</si>
  <si>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</si>
  <si>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</si>
  <si>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</si>
  <si>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</si>
  <si>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</si>
  <si>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</si>
  <si>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</si>
  <si>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</si>
  <si>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</si>
  <si>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板橋区氷川町</t>
  </si>
  <si>
    <t>多摩市愛宕</t>
  </si>
  <si>
    <t>練馬区石神井台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</si>
  <si>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</si>
  <si>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</si>
  <si>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</si>
  <si>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</si>
  <si>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</si>
  <si>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</si>
  <si>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</si>
  <si>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</si>
  <si>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ごみ有料化については山谷修作東洋大教授HP（2006年10月現在）</t>
  </si>
  <si>
    <t>大気の環境基準：0．6pg－TEQ／m3（年平均値）</t>
  </si>
  <si>
    <t>産業部門</t>
  </si>
  <si>
    <t>民生部門</t>
  </si>
  <si>
    <t>運輸部門</t>
  </si>
  <si>
    <t>廃棄物部門</t>
  </si>
  <si>
    <t>区部計</t>
  </si>
  <si>
    <t>市部計</t>
  </si>
  <si>
    <t>二酸化炭素排出量</t>
  </si>
  <si>
    <t>出所：オール東京62市区町村共同事業「みどり東京・温暖化防止プロジェクト」HP</t>
  </si>
  <si>
    <t>３．環境・エネルギー</t>
  </si>
  <si>
    <t>いずれも2008年度、単位は1000トンCO2</t>
  </si>
  <si>
    <t>文京区本駒込</t>
  </si>
  <si>
    <t>2009年度</t>
  </si>
  <si>
    <t>26/26 (100%)</t>
  </si>
  <si>
    <t>東京23区清掃一部事務組合HP</t>
  </si>
  <si>
    <t xml:space="preserve">2010年9月6日～9月13日 </t>
  </si>
  <si>
    <t>2010年9月13日～9月20日</t>
  </si>
  <si>
    <t>2010年6月28日～7月5日</t>
  </si>
  <si>
    <t>2011年1月10日～1月17日</t>
  </si>
  <si>
    <t xml:space="preserve">2010年7月26日～8月2日 </t>
  </si>
  <si>
    <t>2010年6月21日～6月28日</t>
  </si>
  <si>
    <t>2010年8月2日～8月9日</t>
  </si>
  <si>
    <t>2010年11月22日～11月29日</t>
  </si>
  <si>
    <t>2010年12月6日～12月13日</t>
  </si>
  <si>
    <t>2010年12月13日～12月20日</t>
  </si>
  <si>
    <t>2011年2月2日～2月9日</t>
  </si>
  <si>
    <t>2010年11月30日～12月7日</t>
  </si>
  <si>
    <t>2010年9月6日～9月13日</t>
  </si>
  <si>
    <t>2010年6月15日～6月22日</t>
  </si>
  <si>
    <t>2010年5月10日～5月17日</t>
  </si>
  <si>
    <t>2010年10月25日～11月1日</t>
  </si>
  <si>
    <t>2011年1月17日～1月24日</t>
  </si>
  <si>
    <t>2011年3月2日～3月9日</t>
  </si>
  <si>
    <t>杉並</t>
  </si>
  <si>
    <t>目黒</t>
  </si>
  <si>
    <t>新江東</t>
  </si>
  <si>
    <t>港</t>
  </si>
  <si>
    <t>2010年度　清掃工場周辺における大気中のダイオキシン類測定結果</t>
  </si>
  <si>
    <t>品川</t>
  </si>
  <si>
    <t>葛飾</t>
  </si>
  <si>
    <t>元データ</t>
  </si>
  <si>
    <t>継続持込</t>
  </si>
  <si>
    <t>区合計</t>
  </si>
  <si>
    <t>市合計</t>
  </si>
  <si>
    <t>市区合計</t>
  </si>
  <si>
    <t>出所：『東京都区市町村清掃事業年報』（2009年度実績）</t>
  </si>
  <si>
    <t>○</t>
  </si>
  <si>
    <t>○</t>
  </si>
  <si>
    <t>…</t>
  </si>
  <si>
    <t>26/26(100.0%)</t>
  </si>
  <si>
    <t>27/27 (100%)</t>
  </si>
  <si>
    <t>…</t>
  </si>
  <si>
    <t>43/43(100.0%)</t>
  </si>
  <si>
    <t>46/46 (100%)</t>
  </si>
  <si>
    <t>2010年度</t>
  </si>
  <si>
    <t>出所：東京都『東京の環境２０11』</t>
  </si>
  <si>
    <t>水戸街道東向島</t>
  </si>
  <si>
    <t>23/26 (88%)</t>
  </si>
  <si>
    <t>32/35 (91%)</t>
  </si>
  <si>
    <t>34/34 (100%)</t>
  </si>
  <si>
    <t>出所：東京都『東京の環境2011』</t>
  </si>
  <si>
    <t>２０１０年度　自動車排ガス測定局</t>
  </si>
  <si>
    <t>練馬※</t>
  </si>
  <si>
    <t>東久留米市</t>
  </si>
  <si>
    <t>武蔵村山市</t>
  </si>
  <si>
    <t>2009年7月6日～7月13日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</si>
</sst>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shrinkToFit="1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179" fontId="20" fillId="0" borderId="11" xfId="0" applyNumberFormat="1" applyFont="1" applyBorder="1" applyAlignment="1">
      <alignment vertical="center"/>
    </xf>
    <xf numFmtId="0" fontId="1" fillId="0" borderId="0" xfId="66">
      <alignment vertical="center"/>
      <protection/>
    </xf>
    <xf numFmtId="0" fontId="1" fillId="0" borderId="0" xfId="66" applyFont="1">
      <alignment vertical="center"/>
      <protection/>
    </xf>
    <xf numFmtId="0" fontId="21" fillId="0" borderId="11" xfId="66" applyFont="1" applyBorder="1">
      <alignment vertical="center"/>
      <protection/>
    </xf>
    <xf numFmtId="0" fontId="21" fillId="0" borderId="0" xfId="66" applyFont="1">
      <alignment vertical="center"/>
      <protection/>
    </xf>
    <xf numFmtId="176" fontId="21" fillId="0" borderId="0" xfId="6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65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65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0" fillId="0" borderId="0" xfId="65" applyNumberFormat="1" applyFont="1" applyFill="1" applyBorder="1" applyAlignment="1">
      <alignment horizontal="left"/>
      <protection/>
    </xf>
    <xf numFmtId="0" fontId="20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20" fillId="18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65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8" fontId="20" fillId="0" borderId="11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177" fontId="20" fillId="0" borderId="11" xfId="0" applyNumberFormat="1" applyFont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193" fontId="20" fillId="0" borderId="11" xfId="0" applyNumberFormat="1" applyFont="1" applyBorder="1" applyAlignment="1">
      <alignment vertical="center"/>
    </xf>
    <xf numFmtId="195" fontId="20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96" fontId="20" fillId="0" borderId="11" xfId="0" applyNumberFormat="1" applyFont="1" applyBorder="1" applyAlignment="1">
      <alignment vertical="center"/>
    </xf>
    <xf numFmtId="0" fontId="20" fillId="0" borderId="11" xfId="66" applyFont="1" applyBorder="1">
      <alignment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64" applyNumberFormat="1" applyFont="1" applyFill="1" applyBorder="1" applyAlignment="1">
      <alignment vertical="center"/>
      <protection/>
    </xf>
    <xf numFmtId="176" fontId="20" fillId="0" borderId="14" xfId="65" applyNumberFormat="1" applyFont="1" applyFill="1" applyBorder="1" applyAlignment="1">
      <alignment horizontal="distributed"/>
      <protection/>
    </xf>
    <xf numFmtId="176" fontId="21" fillId="0" borderId="11" xfId="65" applyNumberFormat="1" applyFont="1" applyBorder="1" applyAlignment="1">
      <alignment horizontal="distributed" shrinkToFit="1"/>
      <protection/>
    </xf>
    <xf numFmtId="176" fontId="21" fillId="0" borderId="11" xfId="65" applyNumberFormat="1" applyFont="1" applyFill="1" applyBorder="1" applyAlignment="1">
      <alignment horizontal="distributed" shrinkToFit="1"/>
      <protection/>
    </xf>
    <xf numFmtId="0" fontId="20" fillId="0" borderId="11" xfId="6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64" applyNumberFormat="1" applyFont="1" applyFill="1" applyBorder="1" applyAlignment="1">
      <alignment vertical="center"/>
      <protection/>
    </xf>
    <xf numFmtId="176" fontId="20" fillId="0" borderId="13" xfId="65" applyNumberFormat="1" applyFont="1" applyBorder="1" applyAlignment="1">
      <alignment horizontal="distributed"/>
      <protection/>
    </xf>
    <xf numFmtId="176" fontId="20" fillId="0" borderId="11" xfId="65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65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5-04" xfId="64"/>
    <cellStyle name="標準_Sheet1" xfId="65"/>
    <cellStyle name="標準_Sheet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J22" sqref="I22:J22"/>
    </sheetView>
  </sheetViews>
  <sheetFormatPr defaultColWidth="9.00390625" defaultRowHeight="13.5"/>
  <cols>
    <col min="6" max="6" width="6.50390625" style="0" customWidth="1"/>
    <col min="7" max="7" width="4.625" style="0" customWidth="1"/>
    <col min="8" max="8" width="1.625" style="0" customWidth="1"/>
    <col min="9" max="9" width="9.625" style="0" customWidth="1"/>
    <col min="14" max="14" width="7.625" style="0" customWidth="1"/>
    <col min="15" max="15" width="5.25390625" style="0" customWidth="1"/>
    <col min="16" max="16" width="10.625" style="0" customWidth="1"/>
  </cols>
  <sheetData>
    <row r="1" ht="14.25">
      <c r="A1" s="1" t="s">
        <v>221</v>
      </c>
    </row>
    <row r="2" spans="1:13" ht="14.25">
      <c r="A2" s="1" t="s">
        <v>146</v>
      </c>
      <c r="B2" s="2"/>
      <c r="C2" s="2"/>
      <c r="D2" s="2"/>
      <c r="E2" s="2"/>
      <c r="H2" s="3"/>
      <c r="I2" s="2"/>
      <c r="J2" s="2"/>
      <c r="K2" s="2"/>
      <c r="L2" s="2"/>
      <c r="M2" s="2"/>
    </row>
    <row r="3" spans="1:16" ht="13.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</row>
    <row r="4" spans="1:16" ht="13.5" customHeight="1">
      <c r="A4" s="76"/>
      <c r="B4" s="78" t="s">
        <v>141</v>
      </c>
      <c r="C4" s="78"/>
      <c r="D4" s="78" t="s">
        <v>142</v>
      </c>
      <c r="E4" s="82" t="s">
        <v>143</v>
      </c>
      <c r="F4" s="84" t="s">
        <v>0</v>
      </c>
      <c r="G4" s="79" t="s">
        <v>1</v>
      </c>
      <c r="H4" s="4"/>
      <c r="I4" s="76"/>
      <c r="J4" s="78" t="s">
        <v>141</v>
      </c>
      <c r="K4" s="78"/>
      <c r="L4" s="78" t="s">
        <v>142</v>
      </c>
      <c r="M4" s="82" t="s">
        <v>143</v>
      </c>
      <c r="N4" s="81" t="s">
        <v>2</v>
      </c>
      <c r="O4" s="79" t="s">
        <v>1</v>
      </c>
      <c r="P4" s="6" t="s">
        <v>156</v>
      </c>
    </row>
    <row r="5" spans="1:16" ht="13.5">
      <c r="A5" s="77"/>
      <c r="B5" s="48" t="s">
        <v>144</v>
      </c>
      <c r="C5" s="48" t="s">
        <v>224</v>
      </c>
      <c r="D5" s="78"/>
      <c r="E5" s="83"/>
      <c r="F5" s="84"/>
      <c r="G5" s="80"/>
      <c r="H5" s="4"/>
      <c r="I5" s="77"/>
      <c r="J5" s="48" t="s">
        <v>144</v>
      </c>
      <c r="K5" s="48" t="s">
        <v>224</v>
      </c>
      <c r="L5" s="78"/>
      <c r="M5" s="83"/>
      <c r="N5" s="81"/>
      <c r="O5" s="80"/>
      <c r="P5" s="6" t="s">
        <v>158</v>
      </c>
    </row>
    <row r="6" spans="1:16" ht="13.5">
      <c r="A6" s="71" t="s">
        <v>153</v>
      </c>
      <c r="B6" s="50">
        <v>85966</v>
      </c>
      <c r="C6" s="50">
        <v>23035</v>
      </c>
      <c r="D6" s="51">
        <f>C6/B6*100-100</f>
        <v>-73.20452271828397</v>
      </c>
      <c r="E6" s="49" t="s">
        <v>252</v>
      </c>
      <c r="F6" s="6">
        <v>12</v>
      </c>
      <c r="G6" s="75"/>
      <c r="H6" s="5"/>
      <c r="I6" s="72" t="s">
        <v>89</v>
      </c>
      <c r="J6" s="52">
        <v>195088</v>
      </c>
      <c r="K6" s="52">
        <v>171777</v>
      </c>
      <c r="L6" s="51">
        <f>K6/J6*100-100</f>
        <v>-11.94896662019191</v>
      </c>
      <c r="M6" s="6">
        <v>854</v>
      </c>
      <c r="N6" s="6">
        <v>31.8</v>
      </c>
      <c r="O6" s="75" t="s">
        <v>159</v>
      </c>
      <c r="P6" s="6">
        <v>75</v>
      </c>
    </row>
    <row r="7" spans="1:16" ht="13.5">
      <c r="A7" s="72" t="s">
        <v>154</v>
      </c>
      <c r="B7" s="52">
        <v>108320</v>
      </c>
      <c r="C7" s="52">
        <v>48781</v>
      </c>
      <c r="D7" s="51">
        <f>C7/B7*100-100</f>
        <v>-54.96584194977843</v>
      </c>
      <c r="E7" s="49"/>
      <c r="F7" s="6">
        <v>12</v>
      </c>
      <c r="G7" s="75"/>
      <c r="H7" s="5"/>
      <c r="I7" s="72" t="s">
        <v>90</v>
      </c>
      <c r="J7" s="52">
        <v>65364</v>
      </c>
      <c r="K7" s="52">
        <v>62084</v>
      </c>
      <c r="L7" s="51">
        <f>K7/J7*100-100</f>
        <v>-5.018052750749646</v>
      </c>
      <c r="M7" s="6">
        <v>975</v>
      </c>
      <c r="N7" s="6">
        <v>35.1</v>
      </c>
      <c r="O7" s="75"/>
      <c r="P7" s="6"/>
    </row>
    <row r="8" spans="1:16" ht="13.5">
      <c r="A8" s="72" t="s">
        <v>91</v>
      </c>
      <c r="B8" s="52">
        <v>143456</v>
      </c>
      <c r="C8" s="52">
        <v>80040</v>
      </c>
      <c r="D8" s="51">
        <f>C8/B8*100-100</f>
        <v>-44.205888913673874</v>
      </c>
      <c r="E8" s="49"/>
      <c r="F8" s="6">
        <v>12</v>
      </c>
      <c r="G8" s="75"/>
      <c r="H8" s="5"/>
      <c r="I8" s="72" t="s">
        <v>92</v>
      </c>
      <c r="J8" s="52">
        <v>54952</v>
      </c>
      <c r="K8" s="52">
        <v>47854</v>
      </c>
      <c r="L8" s="51">
        <f aca="true" t="shared" si="0" ref="L8:L33">K8/J8*100-100</f>
        <v>-12.91672732566603</v>
      </c>
      <c r="M8" s="6">
        <v>970</v>
      </c>
      <c r="N8" s="6">
        <v>38.1</v>
      </c>
      <c r="O8" s="75" t="s">
        <v>258</v>
      </c>
      <c r="P8" s="6">
        <v>80</v>
      </c>
    </row>
    <row r="9" spans="1:16" ht="13.5">
      <c r="A9" s="72" t="s">
        <v>93</v>
      </c>
      <c r="B9" s="52">
        <v>147981</v>
      </c>
      <c r="C9" s="52">
        <v>102091</v>
      </c>
      <c r="D9" s="51">
        <f>C9/B9*100-100</f>
        <v>-31.010737864996187</v>
      </c>
      <c r="E9" s="49"/>
      <c r="F9" s="6">
        <v>12</v>
      </c>
      <c r="G9" s="75"/>
      <c r="H9" s="5"/>
      <c r="I9" s="72" t="s">
        <v>94</v>
      </c>
      <c r="J9" s="52">
        <v>54594</v>
      </c>
      <c r="K9" s="52">
        <v>51579</v>
      </c>
      <c r="L9" s="51">
        <f t="shared" si="0"/>
        <v>-5.522584899439494</v>
      </c>
      <c r="M9" s="6">
        <v>799</v>
      </c>
      <c r="N9" s="6">
        <v>43.5</v>
      </c>
      <c r="O9" s="75" t="s">
        <v>258</v>
      </c>
      <c r="P9" s="6"/>
    </row>
    <row r="10" spans="1:16" ht="13.5">
      <c r="A10" s="72" t="s">
        <v>95</v>
      </c>
      <c r="B10" s="52">
        <v>68722</v>
      </c>
      <c r="C10" s="52">
        <v>60217</v>
      </c>
      <c r="D10" s="51">
        <f aca="true" t="shared" si="1" ref="D10:D30">C10/B10*100-100</f>
        <v>-12.375949477605431</v>
      </c>
      <c r="E10" s="49"/>
      <c r="F10" s="6">
        <v>10</v>
      </c>
      <c r="G10" s="75"/>
      <c r="H10" s="5"/>
      <c r="I10" s="72" t="s">
        <v>96</v>
      </c>
      <c r="J10" s="52">
        <v>42295</v>
      </c>
      <c r="K10" s="52">
        <v>44734</v>
      </c>
      <c r="L10" s="51">
        <f t="shared" si="0"/>
        <v>5.766639082633887</v>
      </c>
      <c r="M10" s="6">
        <v>887</v>
      </c>
      <c r="N10" s="6">
        <v>35.5</v>
      </c>
      <c r="O10" s="75" t="s">
        <v>258</v>
      </c>
      <c r="P10" s="6">
        <v>48</v>
      </c>
    </row>
    <row r="11" spans="1:16" ht="13.5">
      <c r="A11" s="72" t="s">
        <v>97</v>
      </c>
      <c r="B11" s="52">
        <v>89265</v>
      </c>
      <c r="C11" s="52">
        <v>60426</v>
      </c>
      <c r="D11" s="51">
        <f t="shared" si="1"/>
        <v>-32.307175264661396</v>
      </c>
      <c r="E11" s="49"/>
      <c r="F11" s="6">
        <v>13</v>
      </c>
      <c r="G11" s="75" t="s">
        <v>259</v>
      </c>
      <c r="H11" s="5"/>
      <c r="I11" s="72" t="s">
        <v>98</v>
      </c>
      <c r="J11" s="52">
        <v>77308</v>
      </c>
      <c r="K11" s="52">
        <v>74397</v>
      </c>
      <c r="L11" s="51">
        <f t="shared" si="0"/>
        <v>-3.765457649919796</v>
      </c>
      <c r="M11" s="6">
        <v>831</v>
      </c>
      <c r="N11" s="6">
        <v>38.9</v>
      </c>
      <c r="O11" s="75" t="s">
        <v>258</v>
      </c>
      <c r="P11" s="6"/>
    </row>
    <row r="12" spans="1:16" ht="13.5">
      <c r="A12" s="72" t="s">
        <v>99</v>
      </c>
      <c r="B12" s="52">
        <v>98336</v>
      </c>
      <c r="C12" s="52">
        <v>72817</v>
      </c>
      <c r="D12" s="51">
        <f t="shared" si="1"/>
        <v>-25.9508216726326</v>
      </c>
      <c r="E12" s="49"/>
      <c r="F12" s="6">
        <v>12</v>
      </c>
      <c r="G12" s="75"/>
      <c r="H12" s="5"/>
      <c r="I12" s="72" t="s">
        <v>100</v>
      </c>
      <c r="J12" s="52">
        <v>37764</v>
      </c>
      <c r="K12" s="52">
        <v>35546</v>
      </c>
      <c r="L12" s="51">
        <f t="shared" si="0"/>
        <v>-5.873318504395712</v>
      </c>
      <c r="M12" s="6">
        <v>878</v>
      </c>
      <c r="N12" s="6">
        <v>36.5</v>
      </c>
      <c r="O12" s="75" t="s">
        <v>258</v>
      </c>
      <c r="P12" s="6">
        <v>60</v>
      </c>
    </row>
    <row r="13" spans="1:16" ht="13.5">
      <c r="A13" s="72" t="s">
        <v>101</v>
      </c>
      <c r="B13" s="52">
        <v>196938</v>
      </c>
      <c r="C13" s="52">
        <v>132387</v>
      </c>
      <c r="D13" s="51">
        <f t="shared" si="1"/>
        <v>-32.77732078115956</v>
      </c>
      <c r="E13" s="49"/>
      <c r="F13" s="6">
        <v>12</v>
      </c>
      <c r="G13" s="75"/>
      <c r="H13" s="5"/>
      <c r="I13" s="72" t="s">
        <v>102</v>
      </c>
      <c r="J13" s="52">
        <v>67989</v>
      </c>
      <c r="K13" s="52">
        <v>61686</v>
      </c>
      <c r="L13" s="51">
        <f t="shared" si="0"/>
        <v>-9.270617305740643</v>
      </c>
      <c r="M13" s="6">
        <v>779</v>
      </c>
      <c r="N13" s="6">
        <v>51.3</v>
      </c>
      <c r="O13" s="75" t="s">
        <v>258</v>
      </c>
      <c r="P13" s="6">
        <v>80</v>
      </c>
    </row>
    <row r="14" spans="1:16" ht="13.5">
      <c r="A14" s="72" t="s">
        <v>103</v>
      </c>
      <c r="B14" s="52">
        <v>133887</v>
      </c>
      <c r="C14" s="52">
        <v>105272</v>
      </c>
      <c r="D14" s="51">
        <f t="shared" si="1"/>
        <v>-21.37250069088111</v>
      </c>
      <c r="E14" s="49"/>
      <c r="F14" s="6">
        <v>15</v>
      </c>
      <c r="G14" s="75" t="s">
        <v>259</v>
      </c>
      <c r="H14" s="5"/>
      <c r="I14" s="72" t="s">
        <v>104</v>
      </c>
      <c r="J14" s="52">
        <v>139365</v>
      </c>
      <c r="K14" s="52">
        <v>130558</v>
      </c>
      <c r="L14" s="51">
        <f t="shared" si="0"/>
        <v>-6.319377175043954</v>
      </c>
      <c r="M14" s="6">
        <v>858</v>
      </c>
      <c r="N14" s="6">
        <v>32.8</v>
      </c>
      <c r="O14" s="75" t="s">
        <v>258</v>
      </c>
      <c r="P14" s="6">
        <v>80</v>
      </c>
    </row>
    <row r="15" spans="1:16" ht="13.5">
      <c r="A15" s="72" t="s">
        <v>105</v>
      </c>
      <c r="B15" s="52">
        <v>89283</v>
      </c>
      <c r="C15" s="52">
        <v>77236</v>
      </c>
      <c r="D15" s="51">
        <f t="shared" si="1"/>
        <v>-13.493050188725746</v>
      </c>
      <c r="E15" s="49"/>
      <c r="F15" s="6">
        <v>10</v>
      </c>
      <c r="G15" s="75"/>
      <c r="H15" s="5"/>
      <c r="I15" s="72" t="s">
        <v>106</v>
      </c>
      <c r="J15" s="52">
        <v>34154</v>
      </c>
      <c r="K15" s="52">
        <v>28011</v>
      </c>
      <c r="L15" s="51">
        <f t="shared" si="0"/>
        <v>-17.98618024243133</v>
      </c>
      <c r="M15" s="6">
        <v>689</v>
      </c>
      <c r="N15" s="6">
        <v>50.1</v>
      </c>
      <c r="O15" s="75" t="s">
        <v>259</v>
      </c>
      <c r="P15" s="6">
        <v>80</v>
      </c>
    </row>
    <row r="16" spans="1:16" ht="13.5">
      <c r="A16" s="72" t="s">
        <v>107</v>
      </c>
      <c r="B16" s="52">
        <v>250333</v>
      </c>
      <c r="C16" s="52">
        <v>181639</v>
      </c>
      <c r="D16" s="51">
        <f t="shared" si="1"/>
        <v>-27.441048523366874</v>
      </c>
      <c r="E16" s="49"/>
      <c r="F16" s="6">
        <v>12</v>
      </c>
      <c r="G16" s="75"/>
      <c r="H16" s="5"/>
      <c r="I16" s="72" t="s">
        <v>108</v>
      </c>
      <c r="J16" s="52">
        <v>56529</v>
      </c>
      <c r="K16" s="52">
        <v>53326</v>
      </c>
      <c r="L16" s="51">
        <f t="shared" si="0"/>
        <v>-5.666118275575371</v>
      </c>
      <c r="M16" s="6">
        <v>813</v>
      </c>
      <c r="N16" s="6">
        <v>34.6</v>
      </c>
      <c r="O16" s="75"/>
      <c r="P16" s="6"/>
    </row>
    <row r="17" spans="1:16" ht="13.5">
      <c r="A17" s="72" t="s">
        <v>109</v>
      </c>
      <c r="B17" s="52">
        <v>319761</v>
      </c>
      <c r="C17" s="52">
        <v>234566</v>
      </c>
      <c r="D17" s="51">
        <f t="shared" si="1"/>
        <v>-26.64333674212928</v>
      </c>
      <c r="E17" s="49"/>
      <c r="F17" s="6">
        <v>10</v>
      </c>
      <c r="G17" s="75"/>
      <c r="H17" s="5"/>
      <c r="I17" s="72" t="s">
        <v>110</v>
      </c>
      <c r="J17" s="52">
        <v>59842</v>
      </c>
      <c r="K17" s="52">
        <v>48009</v>
      </c>
      <c r="L17" s="51">
        <f t="shared" si="0"/>
        <v>-19.77373750877311</v>
      </c>
      <c r="M17" s="6">
        <v>755</v>
      </c>
      <c r="N17" s="6">
        <v>35.7</v>
      </c>
      <c r="O17" s="75" t="s">
        <v>258</v>
      </c>
      <c r="P17" s="6">
        <v>80</v>
      </c>
    </row>
    <row r="18" spans="1:16" ht="13.5">
      <c r="A18" s="72" t="s">
        <v>111</v>
      </c>
      <c r="B18" s="52">
        <v>112602</v>
      </c>
      <c r="C18" s="52">
        <v>72358</v>
      </c>
      <c r="D18" s="51">
        <f t="shared" si="1"/>
        <v>-35.74004014138292</v>
      </c>
      <c r="E18" s="49"/>
      <c r="F18" s="6">
        <v>9</v>
      </c>
      <c r="G18" s="75"/>
      <c r="H18" s="5"/>
      <c r="I18" s="72" t="s">
        <v>112</v>
      </c>
      <c r="J18" s="52">
        <v>45784</v>
      </c>
      <c r="K18" s="52">
        <v>42004</v>
      </c>
      <c r="L18" s="51">
        <f t="shared" si="0"/>
        <v>-8.256159356980604</v>
      </c>
      <c r="M18" s="6">
        <v>769</v>
      </c>
      <c r="N18" s="6">
        <v>43.8</v>
      </c>
      <c r="O18" s="75" t="s">
        <v>259</v>
      </c>
      <c r="P18" s="6">
        <v>72</v>
      </c>
    </row>
    <row r="19" spans="1:16" ht="13.5">
      <c r="A19" s="72" t="s">
        <v>113</v>
      </c>
      <c r="B19" s="52">
        <v>115472</v>
      </c>
      <c r="C19" s="52">
        <v>90397</v>
      </c>
      <c r="D19" s="51">
        <f t="shared" si="1"/>
        <v>-21.715221005958156</v>
      </c>
      <c r="E19" s="49"/>
      <c r="F19" s="6">
        <v>8</v>
      </c>
      <c r="G19" s="75"/>
      <c r="H19" s="5"/>
      <c r="I19" s="72" t="s">
        <v>114</v>
      </c>
      <c r="J19" s="52">
        <v>37469</v>
      </c>
      <c r="K19" s="52">
        <v>34476</v>
      </c>
      <c r="L19" s="51">
        <f t="shared" si="0"/>
        <v>-7.987936694333982</v>
      </c>
      <c r="M19" s="6">
        <v>811</v>
      </c>
      <c r="N19" s="6">
        <v>41.3</v>
      </c>
      <c r="O19" s="75" t="s">
        <v>259</v>
      </c>
      <c r="P19" s="6"/>
    </row>
    <row r="20" spans="1:16" ht="13.5">
      <c r="A20" s="72" t="s">
        <v>115</v>
      </c>
      <c r="B20" s="53">
        <v>182105</v>
      </c>
      <c r="C20" s="52">
        <v>149592</v>
      </c>
      <c r="D20" s="51">
        <f t="shared" si="1"/>
        <v>-17.853985338129092</v>
      </c>
      <c r="E20" s="49"/>
      <c r="F20" s="6">
        <v>12</v>
      </c>
      <c r="G20" s="75"/>
      <c r="H20" s="5"/>
      <c r="I20" s="72" t="s">
        <v>116</v>
      </c>
      <c r="J20" s="52">
        <v>24201</v>
      </c>
      <c r="K20" s="52">
        <v>22798</v>
      </c>
      <c r="L20" s="51">
        <f t="shared" si="0"/>
        <v>-5.797281104086608</v>
      </c>
      <c r="M20" s="6">
        <v>857</v>
      </c>
      <c r="N20" s="6">
        <v>35.8</v>
      </c>
      <c r="O20" s="75"/>
      <c r="P20" s="6"/>
    </row>
    <row r="21" spans="1:16" ht="13.5">
      <c r="A21" s="72" t="s">
        <v>117</v>
      </c>
      <c r="B21" s="53">
        <v>238473</v>
      </c>
      <c r="C21" s="52">
        <v>82849</v>
      </c>
      <c r="D21" s="51">
        <f t="shared" si="1"/>
        <v>-65.25854079916803</v>
      </c>
      <c r="E21" s="49"/>
      <c r="F21" s="6">
        <v>14</v>
      </c>
      <c r="G21" s="75"/>
      <c r="H21" s="5"/>
      <c r="I21" s="74" t="s">
        <v>118</v>
      </c>
      <c r="J21" s="52">
        <v>20719</v>
      </c>
      <c r="K21" s="52">
        <v>19150</v>
      </c>
      <c r="L21" s="51">
        <f t="shared" si="0"/>
        <v>-7.5727593030551645</v>
      </c>
      <c r="M21" s="6">
        <v>901</v>
      </c>
      <c r="N21" s="6">
        <v>36.9</v>
      </c>
      <c r="O21" s="75" t="s">
        <v>258</v>
      </c>
      <c r="P21" s="6">
        <v>60</v>
      </c>
    </row>
    <row r="22" spans="1:16" ht="13.5">
      <c r="A22" s="72" t="s">
        <v>119</v>
      </c>
      <c r="B22" s="52">
        <v>133778</v>
      </c>
      <c r="C22" s="52">
        <v>95813</v>
      </c>
      <c r="D22" s="51">
        <f t="shared" si="1"/>
        <v>-28.379105682548698</v>
      </c>
      <c r="E22" s="49"/>
      <c r="F22" s="6">
        <v>10</v>
      </c>
      <c r="G22" s="75" t="s">
        <v>258</v>
      </c>
      <c r="H22" s="5"/>
      <c r="I22" s="74" t="s">
        <v>120</v>
      </c>
      <c r="J22" s="52">
        <v>24494</v>
      </c>
      <c r="K22" s="52">
        <v>22156</v>
      </c>
      <c r="L22" s="51">
        <f t="shared" si="0"/>
        <v>-9.545194741569361</v>
      </c>
      <c r="M22" s="6">
        <v>796</v>
      </c>
      <c r="N22" s="6">
        <v>38.3</v>
      </c>
      <c r="O22" s="75" t="s">
        <v>258</v>
      </c>
      <c r="P22" s="6">
        <v>80</v>
      </c>
    </row>
    <row r="23" spans="1:16" ht="13.5">
      <c r="A23" s="72" t="s">
        <v>121</v>
      </c>
      <c r="B23" s="52">
        <v>69522</v>
      </c>
      <c r="C23" s="52">
        <v>60204</v>
      </c>
      <c r="D23" s="51">
        <f t="shared" si="1"/>
        <v>-13.402951583671353</v>
      </c>
      <c r="E23" s="49"/>
      <c r="F23" s="6">
        <v>12</v>
      </c>
      <c r="G23" s="75"/>
      <c r="H23" s="5"/>
      <c r="I23" s="74" t="s">
        <v>122</v>
      </c>
      <c r="J23" s="52">
        <v>24621</v>
      </c>
      <c r="K23" s="52">
        <v>24220</v>
      </c>
      <c r="L23" s="51">
        <f t="shared" si="0"/>
        <v>-1.6286909548759212</v>
      </c>
      <c r="M23" s="6">
        <v>805</v>
      </c>
      <c r="N23" s="6">
        <v>35.8</v>
      </c>
      <c r="O23" s="75"/>
      <c r="P23" s="6"/>
    </row>
    <row r="24" spans="1:16" ht="13.5">
      <c r="A24" s="72" t="s">
        <v>123</v>
      </c>
      <c r="B24" s="52">
        <v>189638</v>
      </c>
      <c r="C24" s="52">
        <v>151661</v>
      </c>
      <c r="D24" s="51">
        <f t="shared" si="1"/>
        <v>-20.026049631402984</v>
      </c>
      <c r="E24" s="49"/>
      <c r="F24" s="6">
        <v>9</v>
      </c>
      <c r="G24" s="75" t="s">
        <v>259</v>
      </c>
      <c r="H24" s="5"/>
      <c r="I24" s="72" t="s">
        <v>88</v>
      </c>
      <c r="J24" s="52">
        <v>20767</v>
      </c>
      <c r="K24" s="52">
        <v>19653</v>
      </c>
      <c r="L24" s="51">
        <f t="shared" si="0"/>
        <v>-5.364279867096826</v>
      </c>
      <c r="M24" s="6">
        <v>741</v>
      </c>
      <c r="N24" s="6">
        <v>38</v>
      </c>
      <c r="O24" s="75"/>
      <c r="P24" s="6">
        <v>40</v>
      </c>
    </row>
    <row r="25" spans="1:16" ht="13.5">
      <c r="A25" s="72" t="s">
        <v>124</v>
      </c>
      <c r="B25" s="52">
        <v>223525</v>
      </c>
      <c r="C25" s="52">
        <v>187462</v>
      </c>
      <c r="D25" s="51">
        <f t="shared" si="1"/>
        <v>-16.133765798009165</v>
      </c>
      <c r="E25" s="49"/>
      <c r="F25" s="6">
        <v>11</v>
      </c>
      <c r="G25" s="75"/>
      <c r="H25" s="5"/>
      <c r="I25" s="72" t="s">
        <v>125</v>
      </c>
      <c r="J25" s="52">
        <v>32795</v>
      </c>
      <c r="K25" s="52">
        <v>33353</v>
      </c>
      <c r="L25" s="51">
        <f t="shared" si="0"/>
        <v>1.7014788839762218</v>
      </c>
      <c r="M25" s="6">
        <v>796</v>
      </c>
      <c r="N25" s="6">
        <v>36.1</v>
      </c>
      <c r="O25" s="75" t="s">
        <v>259</v>
      </c>
      <c r="P25" s="6"/>
    </row>
    <row r="26" spans="1:16" ht="13.5">
      <c r="A26" s="72" t="s">
        <v>126</v>
      </c>
      <c r="B26" s="52">
        <v>380997</v>
      </c>
      <c r="C26" s="52">
        <v>178388</v>
      </c>
      <c r="D26" s="51">
        <f t="shared" si="1"/>
        <v>-53.17863395249831</v>
      </c>
      <c r="E26" s="49"/>
      <c r="F26" s="6">
        <v>10</v>
      </c>
      <c r="G26" s="75"/>
      <c r="H26" s="5"/>
      <c r="I26" s="72" t="s">
        <v>127</v>
      </c>
      <c r="J26" s="52">
        <v>22006</v>
      </c>
      <c r="K26" s="52">
        <v>21096</v>
      </c>
      <c r="L26" s="51">
        <f t="shared" si="0"/>
        <v>-4.1352358447696105</v>
      </c>
      <c r="M26" s="6">
        <v>827</v>
      </c>
      <c r="N26" s="6">
        <v>35.2</v>
      </c>
      <c r="O26" s="75"/>
      <c r="P26" s="6"/>
    </row>
    <row r="27" spans="1:16" ht="13.5">
      <c r="A27" s="72" t="s">
        <v>128</v>
      </c>
      <c r="B27" s="52">
        <v>164360</v>
      </c>
      <c r="C27" s="52">
        <v>120719</v>
      </c>
      <c r="D27" s="51">
        <f t="shared" si="1"/>
        <v>-26.552080798247744</v>
      </c>
      <c r="E27" s="49"/>
      <c r="F27" s="6">
        <v>13</v>
      </c>
      <c r="G27" s="75"/>
      <c r="H27" s="5"/>
      <c r="I27" s="72" t="s">
        <v>129</v>
      </c>
      <c r="J27" s="52">
        <v>53562</v>
      </c>
      <c r="K27" s="52">
        <v>47249</v>
      </c>
      <c r="L27" s="51">
        <f t="shared" si="0"/>
        <v>-11.786341062693708</v>
      </c>
      <c r="M27" s="6">
        <v>888</v>
      </c>
      <c r="N27" s="6">
        <v>33.8</v>
      </c>
      <c r="O27" s="75" t="s">
        <v>258</v>
      </c>
      <c r="P27" s="6">
        <v>60</v>
      </c>
    </row>
    <row r="28" spans="1:16" ht="13.5">
      <c r="A28" s="72" t="s">
        <v>130</v>
      </c>
      <c r="B28" s="52">
        <v>302910</v>
      </c>
      <c r="C28" s="52">
        <v>176012</v>
      </c>
      <c r="D28" s="51">
        <f t="shared" si="1"/>
        <v>-41.892971509689346</v>
      </c>
      <c r="E28" s="49"/>
      <c r="F28" s="6">
        <v>12</v>
      </c>
      <c r="G28" s="75"/>
      <c r="H28" s="5"/>
      <c r="I28" s="72" t="s">
        <v>131</v>
      </c>
      <c r="J28" s="52">
        <v>22275</v>
      </c>
      <c r="K28" s="52">
        <v>23993</v>
      </c>
      <c r="L28" s="51">
        <f t="shared" si="0"/>
        <v>7.7126823793490615</v>
      </c>
      <c r="M28" s="6">
        <v>802</v>
      </c>
      <c r="N28" s="6">
        <v>33.1</v>
      </c>
      <c r="O28" s="75" t="s">
        <v>258</v>
      </c>
      <c r="P28" s="6">
        <v>60</v>
      </c>
    </row>
    <row r="29" spans="1:16" ht="13.5">
      <c r="A29" s="72" t="s">
        <v>253</v>
      </c>
      <c r="B29" s="52"/>
      <c r="C29" s="52">
        <v>960850</v>
      </c>
      <c r="D29" s="51"/>
      <c r="E29" s="49"/>
      <c r="F29" s="6"/>
      <c r="G29" s="75"/>
      <c r="H29" s="5"/>
      <c r="I29" s="72" t="s">
        <v>132</v>
      </c>
      <c r="J29" s="52">
        <v>20969</v>
      </c>
      <c r="K29" s="52">
        <v>18069</v>
      </c>
      <c r="L29" s="51">
        <f t="shared" si="0"/>
        <v>-13.829939434403173</v>
      </c>
      <c r="M29" s="6">
        <v>887</v>
      </c>
      <c r="N29" s="6">
        <v>38.3</v>
      </c>
      <c r="O29" s="75" t="s">
        <v>258</v>
      </c>
      <c r="P29" s="6">
        <v>60</v>
      </c>
    </row>
    <row r="30" spans="1:16" ht="13.5">
      <c r="A30" s="73" t="s">
        <v>254</v>
      </c>
      <c r="B30" s="7">
        <f>SUM(B6:B28)</f>
        <v>3845630</v>
      </c>
      <c r="C30" s="7">
        <f>SUM(C6:C29)-C29</f>
        <v>2543962</v>
      </c>
      <c r="D30" s="51">
        <f t="shared" si="1"/>
        <v>-33.84797809461648</v>
      </c>
      <c r="E30" s="49"/>
      <c r="F30" s="54">
        <f>AVERAGE(F6:F28)</f>
        <v>11.391304347826088</v>
      </c>
      <c r="G30" s="75"/>
      <c r="H30" s="3"/>
      <c r="I30" s="72" t="s">
        <v>133</v>
      </c>
      <c r="J30" s="52">
        <v>28504</v>
      </c>
      <c r="K30" s="52">
        <v>26092</v>
      </c>
      <c r="L30" s="51">
        <f t="shared" si="0"/>
        <v>-8.461970249789502</v>
      </c>
      <c r="M30" s="6">
        <v>880</v>
      </c>
      <c r="N30" s="6">
        <v>26.5</v>
      </c>
      <c r="O30" s="75" t="s">
        <v>258</v>
      </c>
      <c r="P30" s="6">
        <v>60</v>
      </c>
    </row>
    <row r="31" spans="1:16" ht="13.5">
      <c r="A31" s="2" t="s">
        <v>257</v>
      </c>
      <c r="B31" s="2"/>
      <c r="C31" s="2"/>
      <c r="D31" s="2"/>
      <c r="E31" s="2"/>
      <c r="F31" s="2"/>
      <c r="G31" s="2"/>
      <c r="H31" s="3"/>
      <c r="I31" s="72" t="s">
        <v>145</v>
      </c>
      <c r="J31" s="52">
        <v>55025</v>
      </c>
      <c r="K31" s="52">
        <v>51420</v>
      </c>
      <c r="L31" s="51">
        <f t="shared" si="0"/>
        <v>-6.551567469332127</v>
      </c>
      <c r="M31" s="6">
        <v>736</v>
      </c>
      <c r="N31" s="6">
        <v>40.7</v>
      </c>
      <c r="O31" s="75" t="s">
        <v>258</v>
      </c>
      <c r="P31" s="6">
        <v>80</v>
      </c>
    </row>
    <row r="32" spans="1:16" ht="13.5">
      <c r="A32" s="2" t="s">
        <v>211</v>
      </c>
      <c r="B32" s="2"/>
      <c r="C32" s="2"/>
      <c r="D32" s="2"/>
      <c r="E32" s="2"/>
      <c r="F32" s="2"/>
      <c r="G32" s="2"/>
      <c r="H32" s="3"/>
      <c r="I32" s="73" t="s">
        <v>255</v>
      </c>
      <c r="J32" s="7">
        <v>1318435</v>
      </c>
      <c r="K32" s="7">
        <f>SUM(K6:K31)</f>
        <v>1215290</v>
      </c>
      <c r="L32" s="51">
        <f t="shared" si="0"/>
        <v>-7.823290492136508</v>
      </c>
      <c r="M32" s="55">
        <f>SUM(M6:M31)</f>
        <v>21584</v>
      </c>
      <c r="N32" s="6">
        <v>36.9</v>
      </c>
      <c r="O32" s="75"/>
      <c r="P32" s="6"/>
    </row>
    <row r="33" spans="1:16" ht="13.5">
      <c r="A33" s="2"/>
      <c r="B33" s="2"/>
      <c r="C33" s="2"/>
      <c r="D33" s="2"/>
      <c r="E33" s="2"/>
      <c r="F33" s="2"/>
      <c r="G33" s="2"/>
      <c r="H33" s="3"/>
      <c r="I33" s="73" t="s">
        <v>256</v>
      </c>
      <c r="J33" s="7">
        <v>5164065</v>
      </c>
      <c r="K33" s="7">
        <f>K32+C30</f>
        <v>3759252</v>
      </c>
      <c r="L33" s="51">
        <f t="shared" si="0"/>
        <v>-27.20362737494591</v>
      </c>
      <c r="M33" s="49"/>
      <c r="N33" s="2"/>
      <c r="O33" s="2"/>
      <c r="P33" s="2"/>
    </row>
    <row r="34" spans="2:11" ht="13.5">
      <c r="B34" s="38"/>
      <c r="C34" s="2"/>
      <c r="F34" s="3"/>
      <c r="G34" s="2"/>
      <c r="H34" s="2"/>
      <c r="I34" s="2"/>
      <c r="J34" s="2"/>
      <c r="K34" s="2"/>
    </row>
    <row r="35" spans="2:3" ht="13.5">
      <c r="B35" s="38"/>
      <c r="C35" s="2"/>
    </row>
    <row r="36" spans="2:3" ht="13.5">
      <c r="B36" s="38"/>
      <c r="C36" s="2"/>
    </row>
    <row r="37" spans="2:3" ht="13.5">
      <c r="B37" s="38"/>
      <c r="C37" s="2"/>
    </row>
    <row r="38" spans="2:3" ht="13.5">
      <c r="B38" s="38"/>
      <c r="C38" s="2"/>
    </row>
    <row r="39" spans="2:3" ht="13.5">
      <c r="B39" s="38"/>
      <c r="C39" s="2"/>
    </row>
    <row r="40" spans="2:3" ht="13.5">
      <c r="B40" s="38"/>
      <c r="C40" s="2"/>
    </row>
    <row r="41" spans="2:3" ht="13.5">
      <c r="B41" s="38"/>
      <c r="C41" s="2"/>
    </row>
    <row r="42" spans="2:3" ht="13.5">
      <c r="B42" s="38"/>
      <c r="C42" s="2"/>
    </row>
    <row r="43" spans="2:3" ht="13.5">
      <c r="B43" s="38"/>
      <c r="C43" s="2"/>
    </row>
    <row r="44" spans="2:3" ht="13.5">
      <c r="B44" s="38"/>
      <c r="C44" s="2"/>
    </row>
    <row r="45" spans="2:3" ht="13.5">
      <c r="B45" s="38"/>
      <c r="C45" s="2"/>
    </row>
    <row r="46" spans="2:3" ht="13.5">
      <c r="B46" s="38"/>
      <c r="C46" s="2"/>
    </row>
    <row r="47" spans="2:3" ht="13.5">
      <c r="B47" s="38"/>
      <c r="C47" s="2"/>
    </row>
    <row r="48" spans="2:3" ht="13.5">
      <c r="B48" s="38"/>
      <c r="C48" s="2"/>
    </row>
    <row r="49" spans="2:3" ht="13.5">
      <c r="B49" s="38"/>
      <c r="C49" s="2"/>
    </row>
    <row r="50" spans="2:3" ht="13.5">
      <c r="B50" s="38"/>
      <c r="C50" s="2"/>
    </row>
    <row r="51" spans="2:3" ht="13.5">
      <c r="B51" s="38"/>
      <c r="C51" s="2"/>
    </row>
    <row r="52" spans="2:3" ht="13.5">
      <c r="B52" s="38"/>
      <c r="C52" s="2"/>
    </row>
    <row r="53" spans="2:3" ht="13.5">
      <c r="B53" s="38"/>
      <c r="C53" s="2"/>
    </row>
    <row r="54" spans="2:3" ht="13.5">
      <c r="B54" s="38"/>
      <c r="C54" s="2"/>
    </row>
    <row r="55" spans="2:3" ht="13.5">
      <c r="B55" s="38"/>
      <c r="C55" s="2"/>
    </row>
    <row r="56" spans="2:3" ht="13.5">
      <c r="B56" s="38"/>
      <c r="C56" s="2"/>
    </row>
    <row r="57" spans="2:3" ht="13.5">
      <c r="B57" s="38"/>
      <c r="C57" s="2"/>
    </row>
    <row r="58" spans="2:3" ht="13.5">
      <c r="B58" s="38"/>
      <c r="C58" s="2"/>
    </row>
    <row r="59" spans="2:3" ht="13.5">
      <c r="B59" s="38"/>
      <c r="C59" s="2"/>
    </row>
    <row r="60" spans="2:5" ht="13.5">
      <c r="B60" s="39"/>
      <c r="C60" s="39"/>
      <c r="D60" s="38"/>
      <c r="E60" s="2"/>
    </row>
    <row r="62" spans="2:5" ht="13.5">
      <c r="B62" s="39"/>
      <c r="C62" s="39"/>
      <c r="D62" s="38"/>
      <c r="E62" s="2"/>
    </row>
  </sheetData>
  <sheetProtection/>
  <mergeCells count="12">
    <mergeCell ref="G4:G5"/>
    <mergeCell ref="F4:F5"/>
    <mergeCell ref="A4:A5"/>
    <mergeCell ref="B4:C4"/>
    <mergeCell ref="D4:D5"/>
    <mergeCell ref="E4:E5"/>
    <mergeCell ref="I4:I5"/>
    <mergeCell ref="J4:K4"/>
    <mergeCell ref="O4:O5"/>
    <mergeCell ref="N4:N5"/>
    <mergeCell ref="L4:L5"/>
    <mergeCell ref="M4:M5"/>
  </mergeCells>
  <printOptions/>
  <pageMargins left="0.787" right="0.787" top="0.984" bottom="0.984" header="0.512" footer="0.51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3.5">
      <c r="A1" t="s">
        <v>19</v>
      </c>
    </row>
    <row r="3" spans="1:15" ht="13.5">
      <c r="A3" s="9"/>
      <c r="B3" s="85" t="s">
        <v>3</v>
      </c>
      <c r="C3" s="85"/>
      <c r="D3" s="85"/>
      <c r="E3" s="86" t="s">
        <v>4</v>
      </c>
      <c r="F3" s="86"/>
      <c r="G3" s="86"/>
      <c r="H3" s="2"/>
      <c r="I3" s="9"/>
      <c r="J3" s="85" t="s">
        <v>3</v>
      </c>
      <c r="K3" s="85"/>
      <c r="L3" s="85"/>
      <c r="M3" s="86" t="s">
        <v>4</v>
      </c>
      <c r="N3" s="86"/>
      <c r="O3" s="86"/>
    </row>
    <row r="4" spans="1:15" ht="13.5">
      <c r="A4" s="9" t="s">
        <v>266</v>
      </c>
      <c r="B4" s="10" t="s">
        <v>5</v>
      </c>
      <c r="C4" s="10" t="s">
        <v>6</v>
      </c>
      <c r="D4" s="10" t="s">
        <v>7</v>
      </c>
      <c r="E4" s="10" t="s">
        <v>5</v>
      </c>
      <c r="F4" s="10" t="s">
        <v>8</v>
      </c>
      <c r="G4" s="10" t="s">
        <v>7</v>
      </c>
      <c r="H4" s="2"/>
      <c r="I4" s="9" t="s">
        <v>266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8</v>
      </c>
      <c r="O4" s="10" t="s">
        <v>7</v>
      </c>
    </row>
    <row r="5" spans="1:15" ht="13.5">
      <c r="A5" s="6" t="s">
        <v>134</v>
      </c>
      <c r="B5" s="75" t="s">
        <v>147</v>
      </c>
      <c r="C5" s="6">
        <v>0.05</v>
      </c>
      <c r="D5" s="6">
        <v>0.027</v>
      </c>
      <c r="E5" s="75" t="s">
        <v>147</v>
      </c>
      <c r="F5" s="6">
        <v>0.046</v>
      </c>
      <c r="G5" s="6">
        <v>0.02</v>
      </c>
      <c r="H5" s="2"/>
      <c r="I5" s="11" t="s">
        <v>170</v>
      </c>
      <c r="J5" s="75" t="s">
        <v>147</v>
      </c>
      <c r="K5" s="6">
        <v>0.029</v>
      </c>
      <c r="L5" s="6">
        <v>0.016</v>
      </c>
      <c r="M5" s="75" t="s">
        <v>147</v>
      </c>
      <c r="N5" s="6">
        <v>0.04</v>
      </c>
      <c r="O5" s="6">
        <v>0.02</v>
      </c>
    </row>
    <row r="6" spans="1:15" ht="13.5">
      <c r="A6" s="11" t="s">
        <v>171</v>
      </c>
      <c r="B6" s="75" t="s">
        <v>147</v>
      </c>
      <c r="C6" s="6">
        <v>0.049</v>
      </c>
      <c r="D6" s="6">
        <v>0.027</v>
      </c>
      <c r="E6" s="75" t="s">
        <v>147</v>
      </c>
      <c r="F6" s="6">
        <v>0.05</v>
      </c>
      <c r="G6" s="6">
        <v>0.023</v>
      </c>
      <c r="H6" s="2"/>
      <c r="I6" s="11" t="s">
        <v>172</v>
      </c>
      <c r="J6" s="75" t="s">
        <v>147</v>
      </c>
      <c r="K6" s="6">
        <v>0.025</v>
      </c>
      <c r="L6" s="6">
        <v>0.011</v>
      </c>
      <c r="M6" s="75" t="s">
        <v>147</v>
      </c>
      <c r="N6" s="6">
        <v>0.04</v>
      </c>
      <c r="O6" s="6">
        <v>0.02</v>
      </c>
    </row>
    <row r="7" spans="1:15" ht="13.5">
      <c r="A7" s="11" t="s">
        <v>173</v>
      </c>
      <c r="B7" s="75" t="s">
        <v>260</v>
      </c>
      <c r="C7" s="75" t="s">
        <v>260</v>
      </c>
      <c r="D7" s="75" t="s">
        <v>260</v>
      </c>
      <c r="E7" s="75" t="s">
        <v>260</v>
      </c>
      <c r="F7" s="75" t="s">
        <v>260</v>
      </c>
      <c r="G7" s="75" t="s">
        <v>260</v>
      </c>
      <c r="H7" s="2"/>
      <c r="I7" s="11" t="s">
        <v>16</v>
      </c>
      <c r="J7" s="75" t="s">
        <v>260</v>
      </c>
      <c r="K7" s="75" t="s">
        <v>263</v>
      </c>
      <c r="L7" s="75" t="s">
        <v>260</v>
      </c>
      <c r="M7" s="75" t="s">
        <v>147</v>
      </c>
      <c r="N7" s="6">
        <v>0.05</v>
      </c>
      <c r="O7" s="6">
        <v>0.02</v>
      </c>
    </row>
    <row r="8" spans="1:15" ht="13.5">
      <c r="A8" s="11" t="s">
        <v>174</v>
      </c>
      <c r="B8" s="75" t="s">
        <v>147</v>
      </c>
      <c r="C8" s="6">
        <v>0.047</v>
      </c>
      <c r="D8" s="6">
        <v>0.027</v>
      </c>
      <c r="E8" s="75" t="s">
        <v>147</v>
      </c>
      <c r="F8" s="6">
        <v>0.057</v>
      </c>
      <c r="G8" s="6">
        <v>0.025</v>
      </c>
      <c r="H8" s="2"/>
      <c r="I8" s="11" t="s">
        <v>175</v>
      </c>
      <c r="J8" s="75" t="s">
        <v>147</v>
      </c>
      <c r="K8" s="6">
        <v>0.032</v>
      </c>
      <c r="L8" s="6">
        <v>0.017</v>
      </c>
      <c r="M8" s="75" t="s">
        <v>147</v>
      </c>
      <c r="N8" s="6">
        <v>0.06</v>
      </c>
      <c r="O8" s="6">
        <v>0.03</v>
      </c>
    </row>
    <row r="9" spans="1:15" ht="13.5">
      <c r="A9" s="11" t="s">
        <v>176</v>
      </c>
      <c r="B9" s="75" t="s">
        <v>147</v>
      </c>
      <c r="C9" s="6">
        <v>0.04</v>
      </c>
      <c r="D9" s="6">
        <v>0.021</v>
      </c>
      <c r="E9" s="75" t="s">
        <v>147</v>
      </c>
      <c r="F9" s="6">
        <v>0.054</v>
      </c>
      <c r="G9" s="6">
        <v>0.02</v>
      </c>
      <c r="H9" s="2"/>
      <c r="I9" s="11" t="s">
        <v>177</v>
      </c>
      <c r="J9" s="75" t="s">
        <v>147</v>
      </c>
      <c r="K9" s="6">
        <v>0.039</v>
      </c>
      <c r="L9" s="6">
        <v>0.018</v>
      </c>
      <c r="M9" s="75" t="s">
        <v>147</v>
      </c>
      <c r="N9" s="6">
        <v>0.05</v>
      </c>
      <c r="O9" s="6">
        <v>0.02</v>
      </c>
    </row>
    <row r="10" spans="1:15" ht="13.5">
      <c r="A10" s="11" t="s">
        <v>223</v>
      </c>
      <c r="B10" s="75" t="s">
        <v>147</v>
      </c>
      <c r="C10" s="6">
        <v>0.05</v>
      </c>
      <c r="D10" s="6">
        <v>0.029</v>
      </c>
      <c r="E10" s="75" t="s">
        <v>147</v>
      </c>
      <c r="F10" s="6">
        <v>0.071</v>
      </c>
      <c r="G10" s="6">
        <v>0.031</v>
      </c>
      <c r="H10" s="2"/>
      <c r="I10" s="11" t="s">
        <v>179</v>
      </c>
      <c r="J10" s="75" t="s">
        <v>147</v>
      </c>
      <c r="K10" s="6">
        <v>0.021</v>
      </c>
      <c r="L10" s="6">
        <v>0.011</v>
      </c>
      <c r="M10" s="75" t="s">
        <v>147</v>
      </c>
      <c r="N10" s="6">
        <v>0.04</v>
      </c>
      <c r="O10" s="6">
        <v>0.02</v>
      </c>
    </row>
    <row r="11" spans="1:15" ht="13.5">
      <c r="A11" s="11" t="s">
        <v>178</v>
      </c>
      <c r="B11" s="75" t="s">
        <v>147</v>
      </c>
      <c r="C11" s="6">
        <v>0.045</v>
      </c>
      <c r="D11" s="6">
        <v>0.024</v>
      </c>
      <c r="E11" s="75" t="s">
        <v>147</v>
      </c>
      <c r="F11" s="6">
        <v>0.044</v>
      </c>
      <c r="G11" s="6">
        <v>0.019</v>
      </c>
      <c r="H11" s="2"/>
      <c r="I11" s="11" t="s">
        <v>181</v>
      </c>
      <c r="J11" s="75" t="s">
        <v>147</v>
      </c>
      <c r="K11" s="6">
        <v>0.037</v>
      </c>
      <c r="L11" s="6">
        <v>0.02</v>
      </c>
      <c r="M11" s="75" t="s">
        <v>147</v>
      </c>
      <c r="N11" s="6">
        <v>0.04</v>
      </c>
      <c r="O11" s="6">
        <v>0.02</v>
      </c>
    </row>
    <row r="12" spans="1:15" ht="13.5">
      <c r="A12" s="11" t="s">
        <v>180</v>
      </c>
      <c r="B12" s="75" t="s">
        <v>147</v>
      </c>
      <c r="C12" s="6">
        <v>0.045</v>
      </c>
      <c r="D12" s="6">
        <v>0.021</v>
      </c>
      <c r="E12" s="75" t="s">
        <v>147</v>
      </c>
      <c r="F12" s="6">
        <v>0.071</v>
      </c>
      <c r="G12" s="6">
        <v>0.022</v>
      </c>
      <c r="H12" s="2"/>
      <c r="I12" s="11" t="s">
        <v>183</v>
      </c>
      <c r="J12" s="75" t="s">
        <v>147</v>
      </c>
      <c r="K12" s="6">
        <v>0.035</v>
      </c>
      <c r="L12" s="6">
        <v>0.018</v>
      </c>
      <c r="M12" s="75" t="s">
        <v>147</v>
      </c>
      <c r="N12" s="6">
        <v>0.04</v>
      </c>
      <c r="O12" s="6">
        <v>0.02</v>
      </c>
    </row>
    <row r="13" spans="1:15" ht="13.5">
      <c r="A13" s="11" t="s">
        <v>182</v>
      </c>
      <c r="B13" s="75" t="s">
        <v>260</v>
      </c>
      <c r="C13" s="75" t="s">
        <v>260</v>
      </c>
      <c r="D13" s="75" t="s">
        <v>260</v>
      </c>
      <c r="E13" s="75" t="s">
        <v>147</v>
      </c>
      <c r="F13" s="6">
        <v>0.044</v>
      </c>
      <c r="G13" s="6">
        <v>0.018</v>
      </c>
      <c r="H13" s="2"/>
      <c r="I13" s="11" t="s">
        <v>185</v>
      </c>
      <c r="J13" s="75" t="s">
        <v>147</v>
      </c>
      <c r="K13" s="6">
        <v>0.032</v>
      </c>
      <c r="L13" s="6">
        <v>0.017</v>
      </c>
      <c r="M13" s="75" t="s">
        <v>147</v>
      </c>
      <c r="N13" s="6">
        <v>0.04</v>
      </c>
      <c r="O13" s="6">
        <v>0.02</v>
      </c>
    </row>
    <row r="14" spans="1:15" ht="13.5">
      <c r="A14" s="11" t="s">
        <v>184</v>
      </c>
      <c r="B14" s="75" t="s">
        <v>147</v>
      </c>
      <c r="C14" s="6">
        <v>0.048</v>
      </c>
      <c r="D14" s="6">
        <v>0.023</v>
      </c>
      <c r="E14" s="75" t="s">
        <v>147</v>
      </c>
      <c r="F14" s="6">
        <v>0.058</v>
      </c>
      <c r="G14" s="6">
        <v>0.023</v>
      </c>
      <c r="H14" s="2"/>
      <c r="I14" s="11" t="s">
        <v>187</v>
      </c>
      <c r="J14" s="75" t="s">
        <v>260</v>
      </c>
      <c r="K14" s="75" t="s">
        <v>260</v>
      </c>
      <c r="L14" s="75" t="s">
        <v>260</v>
      </c>
      <c r="M14" s="75" t="s">
        <v>147</v>
      </c>
      <c r="N14" s="6">
        <v>0.04</v>
      </c>
      <c r="O14" s="6">
        <v>0.02</v>
      </c>
    </row>
    <row r="15" spans="1:15" ht="13.5">
      <c r="A15" s="11" t="s">
        <v>186</v>
      </c>
      <c r="B15" s="75" t="s">
        <v>147</v>
      </c>
      <c r="C15" s="6">
        <v>0.047</v>
      </c>
      <c r="D15" s="6">
        <v>0.025</v>
      </c>
      <c r="E15" s="75" t="s">
        <v>147</v>
      </c>
      <c r="F15" s="6">
        <v>0.048</v>
      </c>
      <c r="G15" s="6">
        <v>0.023</v>
      </c>
      <c r="H15" s="2"/>
      <c r="I15" s="11" t="s">
        <v>189</v>
      </c>
      <c r="J15" s="75" t="s">
        <v>147</v>
      </c>
      <c r="K15" s="6">
        <v>0.035</v>
      </c>
      <c r="L15" s="6">
        <v>0.017</v>
      </c>
      <c r="M15" s="75" t="s">
        <v>147</v>
      </c>
      <c r="N15" s="6">
        <v>0.04</v>
      </c>
      <c r="O15" s="6">
        <v>0.02</v>
      </c>
    </row>
    <row r="16" spans="1:15" ht="13.5">
      <c r="A16" s="11" t="s">
        <v>188</v>
      </c>
      <c r="B16" s="75" t="s">
        <v>147</v>
      </c>
      <c r="C16" s="6">
        <v>0.04</v>
      </c>
      <c r="D16" s="6">
        <v>0.019</v>
      </c>
      <c r="E16" s="75" t="s">
        <v>147</v>
      </c>
      <c r="F16" s="6">
        <v>0.054</v>
      </c>
      <c r="G16" s="6">
        <v>0.018</v>
      </c>
      <c r="H16" s="2"/>
      <c r="I16" s="11" t="s">
        <v>191</v>
      </c>
      <c r="J16" s="75" t="s">
        <v>147</v>
      </c>
      <c r="K16" s="6">
        <v>0.033</v>
      </c>
      <c r="L16" s="6">
        <v>0.017</v>
      </c>
      <c r="M16" s="75" t="s">
        <v>147</v>
      </c>
      <c r="N16" s="6">
        <v>0.05</v>
      </c>
      <c r="O16" s="6">
        <v>0.02</v>
      </c>
    </row>
    <row r="17" spans="1:15" ht="13.5">
      <c r="A17" s="11" t="s">
        <v>190</v>
      </c>
      <c r="B17" s="75" t="s">
        <v>147</v>
      </c>
      <c r="C17" s="6">
        <v>0.039</v>
      </c>
      <c r="D17" s="6">
        <v>0.019</v>
      </c>
      <c r="E17" s="75" t="s">
        <v>147</v>
      </c>
      <c r="F17" s="6">
        <v>0.053</v>
      </c>
      <c r="G17" s="6">
        <v>0.018</v>
      </c>
      <c r="H17" s="2"/>
      <c r="I17" s="11" t="s">
        <v>193</v>
      </c>
      <c r="J17" s="75" t="s">
        <v>147</v>
      </c>
      <c r="K17" s="6">
        <v>0.031</v>
      </c>
      <c r="L17" s="6">
        <v>0.018</v>
      </c>
      <c r="M17" s="75" t="s">
        <v>147</v>
      </c>
      <c r="N17" s="6">
        <v>0.04</v>
      </c>
      <c r="O17" s="6">
        <v>0.02</v>
      </c>
    </row>
    <row r="18" spans="1:15" ht="13.5">
      <c r="A18" s="11" t="s">
        <v>192</v>
      </c>
      <c r="B18" s="75" t="s">
        <v>147</v>
      </c>
      <c r="C18" s="6">
        <v>0.042</v>
      </c>
      <c r="D18" s="6">
        <v>0.022</v>
      </c>
      <c r="E18" s="75" t="s">
        <v>147</v>
      </c>
      <c r="F18" s="6">
        <v>0.044</v>
      </c>
      <c r="G18" s="6">
        <v>0.027</v>
      </c>
      <c r="H18" s="2"/>
      <c r="I18" s="11" t="s">
        <v>195</v>
      </c>
      <c r="J18" s="75" t="s">
        <v>147</v>
      </c>
      <c r="K18" s="6">
        <v>0.038</v>
      </c>
      <c r="L18" s="6">
        <v>0.019</v>
      </c>
      <c r="M18" s="75" t="s">
        <v>147</v>
      </c>
      <c r="N18" s="6">
        <v>0.05</v>
      </c>
      <c r="O18" s="6">
        <v>0.02</v>
      </c>
    </row>
    <row r="19" spans="1:15" ht="13.5">
      <c r="A19" s="11" t="s">
        <v>194</v>
      </c>
      <c r="B19" s="75" t="s">
        <v>147</v>
      </c>
      <c r="C19" s="6">
        <v>0.038</v>
      </c>
      <c r="D19" s="6">
        <v>0.018</v>
      </c>
      <c r="E19" s="75" t="s">
        <v>147</v>
      </c>
      <c r="F19" s="6">
        <v>0.042</v>
      </c>
      <c r="G19" s="6">
        <v>0.022</v>
      </c>
      <c r="H19" s="2"/>
      <c r="I19" s="11" t="s">
        <v>197</v>
      </c>
      <c r="J19" s="75" t="s">
        <v>147</v>
      </c>
      <c r="K19" s="6">
        <v>0.028</v>
      </c>
      <c r="L19" s="6">
        <v>0.015</v>
      </c>
      <c r="M19" s="75" t="s">
        <v>147</v>
      </c>
      <c r="N19" s="6">
        <v>0.05</v>
      </c>
      <c r="O19" s="6">
        <v>0.02</v>
      </c>
    </row>
    <row r="20" spans="1:15" ht="13.5">
      <c r="A20" s="11" t="s">
        <v>196</v>
      </c>
      <c r="B20" s="75" t="s">
        <v>147</v>
      </c>
      <c r="C20" s="6">
        <v>0.041</v>
      </c>
      <c r="D20" s="6">
        <v>0.02</v>
      </c>
      <c r="E20" s="75" t="s">
        <v>147</v>
      </c>
      <c r="F20" s="6">
        <v>0.065</v>
      </c>
      <c r="G20" s="6">
        <v>0.025</v>
      </c>
      <c r="H20" s="2"/>
      <c r="I20" s="11" t="s">
        <v>199</v>
      </c>
      <c r="J20" s="75" t="s">
        <v>147</v>
      </c>
      <c r="K20" s="6">
        <v>0.034</v>
      </c>
      <c r="L20" s="6">
        <v>0.017</v>
      </c>
      <c r="M20" s="75" t="s">
        <v>147</v>
      </c>
      <c r="N20" s="6">
        <v>0.05</v>
      </c>
      <c r="O20" s="6">
        <v>0.02</v>
      </c>
    </row>
    <row r="21" spans="1:15" ht="13.5">
      <c r="A21" s="11" t="s">
        <v>198</v>
      </c>
      <c r="B21" s="75" t="s">
        <v>147</v>
      </c>
      <c r="C21" s="6">
        <v>0.042</v>
      </c>
      <c r="D21" s="6">
        <v>0.022</v>
      </c>
      <c r="E21" s="75" t="s">
        <v>147</v>
      </c>
      <c r="F21" s="6">
        <v>0.049</v>
      </c>
      <c r="G21" s="6">
        <v>0.024</v>
      </c>
      <c r="H21" s="2"/>
      <c r="I21" s="11" t="s">
        <v>201</v>
      </c>
      <c r="J21" s="75" t="s">
        <v>147</v>
      </c>
      <c r="K21" s="6">
        <v>0.033</v>
      </c>
      <c r="L21" s="6">
        <v>0.017</v>
      </c>
      <c r="M21" s="75" t="s">
        <v>147</v>
      </c>
      <c r="N21" s="6">
        <v>0.04</v>
      </c>
      <c r="O21" s="6">
        <v>0.02</v>
      </c>
    </row>
    <row r="22" spans="1:15" ht="13.5">
      <c r="A22" s="11" t="s">
        <v>200</v>
      </c>
      <c r="B22" s="75" t="s">
        <v>147</v>
      </c>
      <c r="C22" s="6">
        <v>0.043</v>
      </c>
      <c r="D22" s="6">
        <v>0.024</v>
      </c>
      <c r="E22" s="75" t="s">
        <v>147</v>
      </c>
      <c r="F22" s="6">
        <v>0.062</v>
      </c>
      <c r="G22" s="6">
        <v>0.016</v>
      </c>
      <c r="H22" s="2"/>
      <c r="I22" s="11" t="s">
        <v>203</v>
      </c>
      <c r="J22" s="75" t="s">
        <v>147</v>
      </c>
      <c r="K22" s="6">
        <v>0.034</v>
      </c>
      <c r="L22" s="6">
        <v>0.016</v>
      </c>
      <c r="M22" s="75" t="s">
        <v>147</v>
      </c>
      <c r="N22" s="6">
        <v>0.05</v>
      </c>
      <c r="O22" s="6">
        <v>0.02</v>
      </c>
    </row>
    <row r="23" spans="1:15" ht="13.5">
      <c r="A23" s="11" t="s">
        <v>202</v>
      </c>
      <c r="B23" s="75" t="s">
        <v>147</v>
      </c>
      <c r="C23" s="6">
        <v>0.037</v>
      </c>
      <c r="D23" s="6">
        <v>0.019</v>
      </c>
      <c r="E23" s="75" t="s">
        <v>147</v>
      </c>
      <c r="F23" s="6">
        <v>0.066</v>
      </c>
      <c r="G23" s="6">
        <v>0.027</v>
      </c>
      <c r="H23" s="2"/>
      <c r="I23" s="6" t="s">
        <v>205</v>
      </c>
      <c r="J23" s="75" t="s">
        <v>147</v>
      </c>
      <c r="K23" s="6">
        <v>0.036</v>
      </c>
      <c r="L23" s="6">
        <v>0.017</v>
      </c>
      <c r="M23" s="75" t="s">
        <v>147</v>
      </c>
      <c r="N23" s="6">
        <v>0.07</v>
      </c>
      <c r="O23" s="6">
        <v>0.03</v>
      </c>
    </row>
    <row r="24" spans="1:15" ht="13.5">
      <c r="A24" s="11" t="s">
        <v>204</v>
      </c>
      <c r="B24" s="75" t="s">
        <v>147</v>
      </c>
      <c r="C24" s="6">
        <v>0.044</v>
      </c>
      <c r="D24" s="6">
        <v>0.022</v>
      </c>
      <c r="E24" s="75" t="s">
        <v>147</v>
      </c>
      <c r="F24" s="6">
        <v>0.038</v>
      </c>
      <c r="G24" s="6">
        <v>0.022</v>
      </c>
      <c r="H24" s="2"/>
      <c r="I24" s="11" t="s">
        <v>17</v>
      </c>
      <c r="J24" s="32" t="s">
        <v>207</v>
      </c>
      <c r="K24" s="6"/>
      <c r="L24" s="6">
        <f>AVERAGE(L5:L23)</f>
        <v>0.016529411764705886</v>
      </c>
      <c r="M24" s="32" t="s">
        <v>208</v>
      </c>
      <c r="N24" s="6"/>
      <c r="O24" s="6">
        <v>0.02</v>
      </c>
    </row>
    <row r="25" spans="1:15" ht="13.5">
      <c r="A25" s="11" t="s">
        <v>206</v>
      </c>
      <c r="B25" s="75" t="s">
        <v>147</v>
      </c>
      <c r="C25" s="6">
        <v>0.039</v>
      </c>
      <c r="D25" s="6">
        <v>0.019</v>
      </c>
      <c r="E25" s="75" t="s">
        <v>147</v>
      </c>
      <c r="F25" s="6">
        <v>0.061</v>
      </c>
      <c r="G25" s="6">
        <v>0.022</v>
      </c>
      <c r="H25" s="2"/>
      <c r="I25" s="56" t="s">
        <v>18</v>
      </c>
      <c r="J25" s="32" t="s">
        <v>264</v>
      </c>
      <c r="K25" s="6"/>
      <c r="L25" s="6">
        <v>0.02</v>
      </c>
      <c r="M25" s="36" t="s">
        <v>265</v>
      </c>
      <c r="N25" s="6"/>
      <c r="O25" s="6">
        <v>0.02</v>
      </c>
    </row>
    <row r="26" spans="1:15" ht="13.5">
      <c r="A26" s="11" t="s">
        <v>209</v>
      </c>
      <c r="B26" s="75" t="s">
        <v>147</v>
      </c>
      <c r="C26" s="6">
        <v>0.044</v>
      </c>
      <c r="D26" s="6">
        <v>0.022</v>
      </c>
      <c r="E26" s="75" t="s">
        <v>147</v>
      </c>
      <c r="F26" s="6">
        <v>0.047</v>
      </c>
      <c r="G26" s="6">
        <v>0.02</v>
      </c>
      <c r="H26" s="2"/>
      <c r="I26" s="2"/>
      <c r="J26" s="2"/>
      <c r="K26" s="2"/>
      <c r="L26" s="2"/>
      <c r="M26" s="2"/>
      <c r="N26" s="2"/>
      <c r="O26" s="2"/>
    </row>
    <row r="27" spans="1:15" ht="13.5">
      <c r="A27" s="11" t="s">
        <v>9</v>
      </c>
      <c r="B27" s="75" t="s">
        <v>147</v>
      </c>
      <c r="C27" s="6">
        <v>0.043</v>
      </c>
      <c r="D27" s="6">
        <v>0.022</v>
      </c>
      <c r="E27" s="75" t="s">
        <v>147</v>
      </c>
      <c r="F27" s="6">
        <v>0.048</v>
      </c>
      <c r="G27" s="6">
        <v>0.019</v>
      </c>
      <c r="H27" s="2"/>
      <c r="I27" s="2"/>
      <c r="J27" s="2"/>
      <c r="K27" s="2"/>
      <c r="L27" s="2"/>
      <c r="M27" s="2"/>
      <c r="N27" s="2"/>
      <c r="O27" s="2"/>
    </row>
    <row r="28" spans="1:15" ht="13.5">
      <c r="A28" s="11" t="s">
        <v>10</v>
      </c>
      <c r="B28" s="75" t="s">
        <v>147</v>
      </c>
      <c r="C28" s="6">
        <v>0.039</v>
      </c>
      <c r="D28" s="6">
        <v>0.019</v>
      </c>
      <c r="E28" s="75" t="s">
        <v>147</v>
      </c>
      <c r="F28" s="6">
        <v>0.043</v>
      </c>
      <c r="G28" s="6">
        <v>0.023</v>
      </c>
      <c r="H28" s="2"/>
      <c r="I28" s="2"/>
      <c r="J28" s="2"/>
      <c r="K28" s="2"/>
      <c r="L28" s="2"/>
      <c r="M28" s="2"/>
      <c r="N28" s="2"/>
      <c r="O28" s="2"/>
    </row>
    <row r="29" spans="1:15" ht="13.5">
      <c r="A29" s="11" t="s">
        <v>11</v>
      </c>
      <c r="B29" s="75" t="s">
        <v>147</v>
      </c>
      <c r="C29" s="6">
        <v>0.038</v>
      </c>
      <c r="D29" s="6">
        <v>0.018</v>
      </c>
      <c r="E29" s="75" t="s">
        <v>147</v>
      </c>
      <c r="F29" s="6">
        <v>0.044</v>
      </c>
      <c r="G29" s="6">
        <v>0.019</v>
      </c>
      <c r="H29" s="2"/>
      <c r="I29" s="2"/>
      <c r="J29" s="2"/>
      <c r="K29" s="2"/>
      <c r="L29" s="2"/>
      <c r="M29" s="2"/>
      <c r="N29" s="2"/>
      <c r="O29" s="2"/>
    </row>
    <row r="30" spans="1:15" ht="13.5">
      <c r="A30" s="11" t="s">
        <v>12</v>
      </c>
      <c r="B30" s="75" t="s">
        <v>147</v>
      </c>
      <c r="C30" s="6">
        <v>0.04</v>
      </c>
      <c r="D30" s="6">
        <v>0.019</v>
      </c>
      <c r="E30" s="75" t="s">
        <v>147</v>
      </c>
      <c r="F30" s="6">
        <v>0.053</v>
      </c>
      <c r="G30" s="6">
        <v>0.02</v>
      </c>
      <c r="H30" s="2"/>
      <c r="I30" s="2"/>
      <c r="J30" s="2"/>
      <c r="K30" s="2"/>
      <c r="L30" s="2"/>
      <c r="M30" s="2"/>
      <c r="N30" s="2"/>
      <c r="O30" s="2"/>
    </row>
    <row r="31" spans="1:15" ht="13.5">
      <c r="A31" s="11" t="s">
        <v>13</v>
      </c>
      <c r="B31" s="75" t="s">
        <v>147</v>
      </c>
      <c r="C31" s="6">
        <v>0.041</v>
      </c>
      <c r="D31" s="6">
        <v>0.021</v>
      </c>
      <c r="E31" s="75" t="s">
        <v>147</v>
      </c>
      <c r="F31" s="6">
        <v>0.053</v>
      </c>
      <c r="G31" s="6">
        <v>0.023</v>
      </c>
      <c r="H31" s="2"/>
      <c r="I31" s="2"/>
      <c r="J31" s="2"/>
      <c r="K31" s="2"/>
      <c r="L31" s="2"/>
      <c r="M31" s="2"/>
      <c r="N31" s="2"/>
      <c r="O31" s="2"/>
    </row>
    <row r="32" spans="1:15" ht="13.5">
      <c r="A32" s="11" t="s">
        <v>14</v>
      </c>
      <c r="B32" s="75" t="s">
        <v>147</v>
      </c>
      <c r="C32" s="6">
        <v>0.044</v>
      </c>
      <c r="D32" s="6">
        <v>0.022</v>
      </c>
      <c r="E32" s="75" t="s">
        <v>147</v>
      </c>
      <c r="F32" s="6">
        <v>0.05</v>
      </c>
      <c r="G32" s="6">
        <v>0.021</v>
      </c>
      <c r="H32" s="2"/>
      <c r="I32" s="2"/>
      <c r="J32" s="2"/>
      <c r="K32" s="2"/>
      <c r="L32" s="2"/>
      <c r="M32" s="2"/>
      <c r="N32" s="2"/>
      <c r="O32" s="2"/>
    </row>
    <row r="33" spans="1:15" ht="13.5">
      <c r="A33" s="11" t="s">
        <v>15</v>
      </c>
      <c r="B33" s="32" t="s">
        <v>261</v>
      </c>
      <c r="C33" s="6"/>
      <c r="D33" s="6">
        <f>AVERAGE(D5:D32)</f>
        <v>0.02196153846153847</v>
      </c>
      <c r="E33" s="32" t="s">
        <v>262</v>
      </c>
      <c r="F33" s="6"/>
      <c r="G33" s="6">
        <f>AVERAGE(G5:G32)</f>
        <v>0.02185185185185186</v>
      </c>
      <c r="H33" s="2"/>
      <c r="I33" s="2"/>
      <c r="J33" s="2"/>
      <c r="K33" s="2"/>
      <c r="L33" s="2"/>
      <c r="M33" s="2"/>
      <c r="N33" s="2"/>
      <c r="O33" s="2"/>
    </row>
    <row r="34" spans="1:1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57" t="s">
        <v>160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57" t="s">
        <v>267</v>
      </c>
      <c r="B36" s="2"/>
      <c r="C36" s="2"/>
      <c r="D36" s="2"/>
      <c r="E36" s="2"/>
      <c r="F36" s="2"/>
      <c r="G36" s="2"/>
      <c r="H36" s="58"/>
      <c r="I36" s="58"/>
      <c r="J36" s="58"/>
      <c r="K36" s="58"/>
      <c r="L36" s="58"/>
      <c r="M36" s="58"/>
      <c r="N36" s="58"/>
      <c r="O36" s="58"/>
    </row>
  </sheetData>
  <sheetProtection/>
  <mergeCells count="4">
    <mergeCell ref="B3:D3"/>
    <mergeCell ref="E3:G3"/>
    <mergeCell ref="J3:L3"/>
    <mergeCell ref="M3:O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4.25">
      <c r="A1" s="1" t="s">
        <v>157</v>
      </c>
    </row>
    <row r="2" spans="1:9" ht="14.25">
      <c r="A2" s="91"/>
      <c r="B2" s="85" t="s">
        <v>3</v>
      </c>
      <c r="C2" s="85"/>
      <c r="D2" s="85"/>
      <c r="E2" s="86" t="s">
        <v>4</v>
      </c>
      <c r="F2" s="86"/>
      <c r="G2" s="86"/>
      <c r="I2" s="1"/>
    </row>
    <row r="3" spans="1:9" ht="14.25">
      <c r="A3" s="91"/>
      <c r="B3" s="10" t="s">
        <v>5</v>
      </c>
      <c r="C3" s="10" t="s">
        <v>6</v>
      </c>
      <c r="D3" s="10" t="s">
        <v>7</v>
      </c>
      <c r="E3" s="10" t="s">
        <v>5</v>
      </c>
      <c r="F3" s="10" t="s">
        <v>8</v>
      </c>
      <c r="G3" s="10" t="s">
        <v>7</v>
      </c>
      <c r="I3" s="1"/>
    </row>
    <row r="4" spans="1:9" ht="14.25">
      <c r="A4" s="11" t="s">
        <v>20</v>
      </c>
      <c r="B4" s="12" t="s">
        <v>147</v>
      </c>
      <c r="C4" s="6">
        <v>0.048</v>
      </c>
      <c r="D4" s="6">
        <v>0.031</v>
      </c>
      <c r="E4" s="12" t="s">
        <v>147</v>
      </c>
      <c r="F4" s="13">
        <v>0.064</v>
      </c>
      <c r="G4" s="59">
        <v>0.027</v>
      </c>
      <c r="I4" s="1"/>
    </row>
    <row r="5" spans="1:9" ht="14.25">
      <c r="A5" s="6" t="s">
        <v>21</v>
      </c>
      <c r="B5" s="12" t="s">
        <v>147</v>
      </c>
      <c r="C5" s="6">
        <v>0.055</v>
      </c>
      <c r="D5" s="6">
        <v>0.036</v>
      </c>
      <c r="E5" s="12" t="s">
        <v>147</v>
      </c>
      <c r="F5" s="6">
        <v>0.073</v>
      </c>
      <c r="G5" s="59">
        <v>0.032</v>
      </c>
      <c r="I5" s="1"/>
    </row>
    <row r="6" spans="1:7" ht="12">
      <c r="A6" s="6" t="s">
        <v>22</v>
      </c>
      <c r="B6" s="12" t="s">
        <v>147</v>
      </c>
      <c r="C6" s="6">
        <v>0.051</v>
      </c>
      <c r="D6" s="6">
        <v>0.03</v>
      </c>
      <c r="E6" s="12" t="s">
        <v>147</v>
      </c>
      <c r="F6" s="6">
        <v>0.064</v>
      </c>
      <c r="G6" s="59">
        <v>0.029</v>
      </c>
    </row>
    <row r="7" spans="1:7" ht="12">
      <c r="A7" s="6" t="s">
        <v>23</v>
      </c>
      <c r="B7" s="12" t="s">
        <v>147</v>
      </c>
      <c r="C7" s="6">
        <v>0.046</v>
      </c>
      <c r="D7" s="6">
        <v>0.026</v>
      </c>
      <c r="E7" s="12" t="s">
        <v>147</v>
      </c>
      <c r="F7" s="6">
        <v>0.058</v>
      </c>
      <c r="G7" s="59">
        <v>0.027</v>
      </c>
    </row>
    <row r="8" spans="1:7" ht="12">
      <c r="A8" s="6" t="s">
        <v>24</v>
      </c>
      <c r="B8" s="12" t="s">
        <v>147</v>
      </c>
      <c r="C8" s="13">
        <v>0.048</v>
      </c>
      <c r="D8" s="6">
        <v>0.029</v>
      </c>
      <c r="E8" s="12" t="s">
        <v>147</v>
      </c>
      <c r="F8" s="6">
        <v>0.051</v>
      </c>
      <c r="G8" s="59">
        <v>0.024</v>
      </c>
    </row>
    <row r="9" spans="1:7" ht="12">
      <c r="A9" s="6" t="s">
        <v>25</v>
      </c>
      <c r="B9" s="12" t="s">
        <v>147</v>
      </c>
      <c r="C9" s="6">
        <v>0.051</v>
      </c>
      <c r="D9" s="6">
        <v>0.031</v>
      </c>
      <c r="E9" s="12" t="s">
        <v>147</v>
      </c>
      <c r="F9" s="6">
        <v>0.057</v>
      </c>
      <c r="G9" s="59">
        <v>0.024</v>
      </c>
    </row>
    <row r="10" spans="1:7" ht="12">
      <c r="A10" s="6" t="s">
        <v>268</v>
      </c>
      <c r="B10" s="12" t="s">
        <v>147</v>
      </c>
      <c r="C10" s="6">
        <v>0.042</v>
      </c>
      <c r="D10" s="6">
        <v>0.024</v>
      </c>
      <c r="E10" s="12" t="s">
        <v>147</v>
      </c>
      <c r="F10" s="6">
        <v>0.06</v>
      </c>
      <c r="G10" s="59">
        <v>0.024</v>
      </c>
    </row>
    <row r="11" spans="1:7" ht="12">
      <c r="A11" s="6" t="s">
        <v>26</v>
      </c>
      <c r="B11" s="12" t="s">
        <v>147</v>
      </c>
      <c r="C11" s="6">
        <v>0.049</v>
      </c>
      <c r="D11" s="6">
        <v>0.029</v>
      </c>
      <c r="E11" s="12" t="s">
        <v>147</v>
      </c>
      <c r="F11" s="6">
        <v>0.062</v>
      </c>
      <c r="G11" s="59">
        <v>0.026</v>
      </c>
    </row>
    <row r="12" spans="1:7" ht="12">
      <c r="A12" s="6" t="s">
        <v>27</v>
      </c>
      <c r="B12" s="12" t="s">
        <v>147</v>
      </c>
      <c r="C12" s="6">
        <v>0.054</v>
      </c>
      <c r="D12" s="6">
        <v>0.033</v>
      </c>
      <c r="E12" s="12" t="s">
        <v>147</v>
      </c>
      <c r="F12" s="6">
        <v>0.071</v>
      </c>
      <c r="G12" s="59">
        <v>0.026</v>
      </c>
    </row>
    <row r="13" spans="1:7" ht="12">
      <c r="A13" s="6" t="s">
        <v>28</v>
      </c>
      <c r="B13" s="12" t="s">
        <v>147</v>
      </c>
      <c r="C13" s="6">
        <v>0.056</v>
      </c>
      <c r="D13" s="6">
        <v>0.035</v>
      </c>
      <c r="E13" s="12" t="s">
        <v>147</v>
      </c>
      <c r="F13" s="6">
        <v>0.053</v>
      </c>
      <c r="G13" s="59">
        <v>0.025</v>
      </c>
    </row>
    <row r="14" spans="1:7" ht="12">
      <c r="A14" s="6" t="s">
        <v>29</v>
      </c>
      <c r="B14" s="12" t="s">
        <v>147</v>
      </c>
      <c r="C14" s="6">
        <v>0.05</v>
      </c>
      <c r="D14" s="6">
        <v>0.031</v>
      </c>
      <c r="E14" s="12" t="s">
        <v>147</v>
      </c>
      <c r="F14" s="6">
        <v>0.054</v>
      </c>
      <c r="G14" s="59">
        <v>0.024</v>
      </c>
    </row>
    <row r="15" spans="1:9" ht="12">
      <c r="A15" s="6" t="s">
        <v>30</v>
      </c>
      <c r="B15" s="12" t="s">
        <v>147</v>
      </c>
      <c r="C15" s="6">
        <v>0.056</v>
      </c>
      <c r="D15" s="6">
        <v>0.034</v>
      </c>
      <c r="E15" s="12" t="s">
        <v>147</v>
      </c>
      <c r="F15" s="13">
        <v>0.064</v>
      </c>
      <c r="G15" s="59">
        <v>0.027</v>
      </c>
      <c r="I15" s="2" t="s">
        <v>273</v>
      </c>
    </row>
    <row r="16" spans="1:9" ht="12">
      <c r="A16" s="6" t="s">
        <v>31</v>
      </c>
      <c r="B16" s="12" t="s">
        <v>147</v>
      </c>
      <c r="C16" s="6">
        <v>0.052</v>
      </c>
      <c r="D16" s="6">
        <v>0.03</v>
      </c>
      <c r="E16" s="12" t="s">
        <v>147</v>
      </c>
      <c r="F16" s="6">
        <v>0.061</v>
      </c>
      <c r="G16" s="59">
        <v>0.024</v>
      </c>
      <c r="I16" s="8" t="s">
        <v>32</v>
      </c>
    </row>
    <row r="17" spans="1:9" ht="12">
      <c r="A17" s="6" t="s">
        <v>33</v>
      </c>
      <c r="B17" s="12" t="s">
        <v>148</v>
      </c>
      <c r="C17" s="6">
        <v>0.073</v>
      </c>
      <c r="D17" s="6">
        <v>0.046</v>
      </c>
      <c r="E17" s="12" t="s">
        <v>147</v>
      </c>
      <c r="F17" s="6">
        <v>0.06</v>
      </c>
      <c r="G17" s="59">
        <v>0.029</v>
      </c>
      <c r="I17" s="2" t="s">
        <v>34</v>
      </c>
    </row>
    <row r="18" spans="1:9" ht="12">
      <c r="A18" s="6" t="s">
        <v>35</v>
      </c>
      <c r="B18" s="12" t="s">
        <v>147</v>
      </c>
      <c r="C18" s="6">
        <v>0.047</v>
      </c>
      <c r="D18" s="6">
        <v>0.025</v>
      </c>
      <c r="E18" s="12" t="s">
        <v>147</v>
      </c>
      <c r="F18" s="6">
        <v>0.039</v>
      </c>
      <c r="G18" s="59">
        <v>0.016</v>
      </c>
      <c r="I18" s="2" t="s">
        <v>36</v>
      </c>
    </row>
    <row r="19" spans="1:9" ht="12">
      <c r="A19" s="6" t="s">
        <v>37</v>
      </c>
      <c r="B19" s="12" t="s">
        <v>147</v>
      </c>
      <c r="C19" s="6">
        <v>0.05</v>
      </c>
      <c r="D19" s="6">
        <v>0.026</v>
      </c>
      <c r="E19" s="12" t="s">
        <v>147</v>
      </c>
      <c r="F19" s="6">
        <v>0.051</v>
      </c>
      <c r="G19" s="59">
        <v>0.023</v>
      </c>
      <c r="I19" s="2" t="s">
        <v>272</v>
      </c>
    </row>
    <row r="20" spans="1:7" ht="12">
      <c r="A20" s="6" t="s">
        <v>38</v>
      </c>
      <c r="B20" s="12" t="s">
        <v>148</v>
      </c>
      <c r="C20" s="6">
        <v>0.067</v>
      </c>
      <c r="D20" s="6">
        <v>0.042</v>
      </c>
      <c r="E20" s="12" t="s">
        <v>147</v>
      </c>
      <c r="F20" s="6">
        <v>0.055</v>
      </c>
      <c r="G20" s="59">
        <v>0.024</v>
      </c>
    </row>
    <row r="21" spans="1:9" ht="12">
      <c r="A21" s="6" t="s">
        <v>39</v>
      </c>
      <c r="B21" s="12" t="s">
        <v>147</v>
      </c>
      <c r="C21" s="6">
        <v>0.053</v>
      </c>
      <c r="D21" s="6">
        <v>0.034</v>
      </c>
      <c r="E21" s="12" t="s">
        <v>147</v>
      </c>
      <c r="F21" s="6">
        <v>0.055</v>
      </c>
      <c r="G21" s="59">
        <v>0.023</v>
      </c>
      <c r="I21" s="8" t="s">
        <v>40</v>
      </c>
    </row>
    <row r="22" spans="1:9" ht="12">
      <c r="A22" s="6" t="s">
        <v>41</v>
      </c>
      <c r="B22" s="12" t="s">
        <v>147</v>
      </c>
      <c r="C22" s="6">
        <v>0.051</v>
      </c>
      <c r="D22" s="6">
        <v>0.03</v>
      </c>
      <c r="E22" s="12" t="s">
        <v>147</v>
      </c>
      <c r="F22" s="6">
        <v>0.051</v>
      </c>
      <c r="G22" s="59">
        <v>0.024</v>
      </c>
      <c r="I22" s="2" t="s">
        <v>42</v>
      </c>
    </row>
    <row r="23" spans="1:9" ht="12">
      <c r="A23" s="6" t="s">
        <v>43</v>
      </c>
      <c r="B23" s="12" t="s">
        <v>147</v>
      </c>
      <c r="C23" s="6">
        <v>0.043</v>
      </c>
      <c r="D23" s="6">
        <v>0.022</v>
      </c>
      <c r="E23" s="12" t="s">
        <v>147</v>
      </c>
      <c r="F23" s="6">
        <v>0.051</v>
      </c>
      <c r="G23" s="59">
        <v>0.022</v>
      </c>
      <c r="I23" s="2" t="s">
        <v>44</v>
      </c>
    </row>
    <row r="24" spans="1:9" ht="12">
      <c r="A24" s="6" t="s">
        <v>45</v>
      </c>
      <c r="B24" s="12" t="s">
        <v>147</v>
      </c>
      <c r="C24" s="6">
        <v>0.046</v>
      </c>
      <c r="D24" s="6">
        <v>0.027</v>
      </c>
      <c r="E24" s="12" t="s">
        <v>147</v>
      </c>
      <c r="F24" s="6">
        <v>0.049</v>
      </c>
      <c r="G24" s="59">
        <v>0.023</v>
      </c>
      <c r="I24" s="2" t="s">
        <v>137</v>
      </c>
    </row>
    <row r="25" spans="1:9" ht="12">
      <c r="A25" s="6" t="s">
        <v>46</v>
      </c>
      <c r="B25" s="12" t="s">
        <v>147</v>
      </c>
      <c r="C25" s="6">
        <v>0.047</v>
      </c>
      <c r="D25" s="6">
        <v>0.027</v>
      </c>
      <c r="E25" s="12" t="s">
        <v>147</v>
      </c>
      <c r="F25" s="6">
        <v>0.043</v>
      </c>
      <c r="G25" s="59">
        <v>0.019</v>
      </c>
      <c r="I25" s="2" t="s">
        <v>135</v>
      </c>
    </row>
    <row r="26" spans="1:9" ht="12">
      <c r="A26" s="6" t="s">
        <v>47</v>
      </c>
      <c r="B26" s="12" t="s">
        <v>147</v>
      </c>
      <c r="C26" s="6">
        <v>0.05</v>
      </c>
      <c r="D26" s="6">
        <v>0.03</v>
      </c>
      <c r="E26" s="12" t="s">
        <v>147</v>
      </c>
      <c r="F26" s="6">
        <v>0.059</v>
      </c>
      <c r="G26" s="59">
        <v>0.022</v>
      </c>
      <c r="I26" s="2" t="s">
        <v>136</v>
      </c>
    </row>
    <row r="27" spans="1:9" ht="12">
      <c r="A27" s="6" t="s">
        <v>48</v>
      </c>
      <c r="B27" s="12" t="s">
        <v>148</v>
      </c>
      <c r="C27" s="6">
        <v>0.062</v>
      </c>
      <c r="D27" s="13">
        <v>0.041</v>
      </c>
      <c r="E27" s="12" t="s">
        <v>147</v>
      </c>
      <c r="F27" s="6">
        <v>0.062</v>
      </c>
      <c r="G27" s="59">
        <v>0.027</v>
      </c>
      <c r="I27" s="2" t="s">
        <v>49</v>
      </c>
    </row>
    <row r="28" spans="1:9" ht="12">
      <c r="A28" s="6" t="s">
        <v>50</v>
      </c>
      <c r="B28" s="12" t="s">
        <v>147</v>
      </c>
      <c r="C28" s="6">
        <v>0.055</v>
      </c>
      <c r="D28" s="6">
        <v>0.033</v>
      </c>
      <c r="E28" s="12" t="s">
        <v>147</v>
      </c>
      <c r="F28" s="6">
        <v>0.055</v>
      </c>
      <c r="G28" s="59">
        <v>0.025</v>
      </c>
      <c r="I28" s="2" t="s">
        <v>138</v>
      </c>
    </row>
    <row r="29" spans="1:7" ht="12">
      <c r="A29" s="6" t="s">
        <v>51</v>
      </c>
      <c r="B29" s="12" t="s">
        <v>147</v>
      </c>
      <c r="C29" s="6">
        <v>0.054</v>
      </c>
      <c r="D29" s="6">
        <v>0.031</v>
      </c>
      <c r="E29" s="12" t="s">
        <v>147</v>
      </c>
      <c r="F29" s="6">
        <v>0.071</v>
      </c>
      <c r="G29" s="59">
        <v>0.032</v>
      </c>
    </row>
    <row r="30" spans="1:9" ht="12">
      <c r="A30" s="6" t="s">
        <v>15</v>
      </c>
      <c r="B30" s="92" t="s">
        <v>269</v>
      </c>
      <c r="C30" s="93"/>
      <c r="D30" s="59">
        <f>AVERAGE(D4:D29)</f>
        <v>0.031269230769230785</v>
      </c>
      <c r="E30" s="94" t="s">
        <v>225</v>
      </c>
      <c r="F30" s="95"/>
      <c r="G30" s="59">
        <f>AVERAGE(G4:G29)</f>
        <v>0.024923076923076933</v>
      </c>
      <c r="I30" s="2" t="s">
        <v>52</v>
      </c>
    </row>
    <row r="31" spans="1:9" ht="12">
      <c r="A31" s="6" t="s">
        <v>53</v>
      </c>
      <c r="B31" s="12" t="s">
        <v>147</v>
      </c>
      <c r="C31" s="13">
        <v>0.035</v>
      </c>
      <c r="D31" s="6">
        <v>0.02</v>
      </c>
      <c r="E31" s="12" t="s">
        <v>147</v>
      </c>
      <c r="F31" s="6">
        <v>0.045</v>
      </c>
      <c r="G31" s="6">
        <v>0.018</v>
      </c>
      <c r="I31" s="2" t="s">
        <v>54</v>
      </c>
    </row>
    <row r="32" spans="1:9" ht="12">
      <c r="A32" s="6" t="s">
        <v>55</v>
      </c>
      <c r="B32" s="12" t="s">
        <v>147</v>
      </c>
      <c r="C32" s="6">
        <v>0.039</v>
      </c>
      <c r="D32" s="6">
        <v>0.021</v>
      </c>
      <c r="E32" s="12" t="s">
        <v>147</v>
      </c>
      <c r="F32" s="13">
        <v>0.052</v>
      </c>
      <c r="G32" s="6">
        <v>0.022</v>
      </c>
      <c r="I32" s="2" t="s">
        <v>139</v>
      </c>
    </row>
    <row r="33" spans="1:9" ht="12">
      <c r="A33" s="6" t="s">
        <v>56</v>
      </c>
      <c r="B33" s="12" t="s">
        <v>147</v>
      </c>
      <c r="C33" s="13">
        <v>0.043</v>
      </c>
      <c r="D33" s="6">
        <v>0.024</v>
      </c>
      <c r="E33" s="12" t="s">
        <v>147</v>
      </c>
      <c r="F33" s="6">
        <v>0.059</v>
      </c>
      <c r="G33" s="6">
        <v>0.022</v>
      </c>
      <c r="I33" s="2" t="s">
        <v>135</v>
      </c>
    </row>
    <row r="34" spans="1:9" ht="12">
      <c r="A34" s="6" t="s">
        <v>57</v>
      </c>
      <c r="B34" s="12" t="s">
        <v>147</v>
      </c>
      <c r="C34" s="6">
        <v>0.033</v>
      </c>
      <c r="D34" s="6">
        <v>0.019</v>
      </c>
      <c r="E34" s="12" t="s">
        <v>147</v>
      </c>
      <c r="F34" s="6">
        <v>0.05</v>
      </c>
      <c r="G34" s="6">
        <v>0.021</v>
      </c>
      <c r="I34" s="2" t="s">
        <v>58</v>
      </c>
    </row>
    <row r="35" spans="1:9" ht="12">
      <c r="A35" s="6" t="s">
        <v>59</v>
      </c>
      <c r="B35" s="12" t="s">
        <v>147</v>
      </c>
      <c r="C35" s="6">
        <v>0.044</v>
      </c>
      <c r="D35" s="6">
        <v>0.028</v>
      </c>
      <c r="E35" s="12" t="s">
        <v>147</v>
      </c>
      <c r="F35" s="6">
        <v>0.048</v>
      </c>
      <c r="G35" s="13">
        <v>0.023</v>
      </c>
      <c r="I35" s="2" t="s">
        <v>140</v>
      </c>
    </row>
    <row r="36" spans="1:9" ht="12">
      <c r="A36" s="6" t="s">
        <v>60</v>
      </c>
      <c r="B36" s="12" t="s">
        <v>147</v>
      </c>
      <c r="C36" s="6">
        <v>0.042</v>
      </c>
      <c r="D36" s="6">
        <v>0.026</v>
      </c>
      <c r="E36" s="12" t="s">
        <v>147</v>
      </c>
      <c r="F36" s="6">
        <v>0.048</v>
      </c>
      <c r="G36" s="6">
        <v>0.024</v>
      </c>
      <c r="I36" s="2" t="s">
        <v>61</v>
      </c>
    </row>
    <row r="37" spans="1:9" ht="12">
      <c r="A37" s="6" t="s">
        <v>62</v>
      </c>
      <c r="B37" s="12" t="s">
        <v>147</v>
      </c>
      <c r="C37" s="6">
        <v>0.045</v>
      </c>
      <c r="D37" s="6">
        <v>0.027</v>
      </c>
      <c r="E37" s="12" t="s">
        <v>147</v>
      </c>
      <c r="F37" s="6">
        <v>0.057</v>
      </c>
      <c r="G37" s="6">
        <v>0.023</v>
      </c>
      <c r="I37" s="2" t="s">
        <v>63</v>
      </c>
    </row>
    <row r="38" spans="1:7" ht="12">
      <c r="A38" s="6" t="s">
        <v>64</v>
      </c>
      <c r="B38" s="12" t="s">
        <v>147</v>
      </c>
      <c r="C38" s="6">
        <v>0.045</v>
      </c>
      <c r="D38" s="6">
        <v>0.027</v>
      </c>
      <c r="E38" s="12" t="s">
        <v>147</v>
      </c>
      <c r="F38" s="6">
        <v>0.056</v>
      </c>
      <c r="G38" s="6">
        <v>0.025</v>
      </c>
    </row>
    <row r="39" spans="1:9" ht="12">
      <c r="A39" s="6" t="s">
        <v>65</v>
      </c>
      <c r="B39" s="12" t="s">
        <v>147</v>
      </c>
      <c r="C39" s="6">
        <v>0.039</v>
      </c>
      <c r="D39" s="6">
        <v>0.024</v>
      </c>
      <c r="E39" s="12" t="s">
        <v>147</v>
      </c>
      <c r="F39" s="6">
        <v>0.067</v>
      </c>
      <c r="G39" s="6">
        <v>0.031</v>
      </c>
      <c r="I39" s="2" t="s">
        <v>66</v>
      </c>
    </row>
    <row r="40" spans="1:7" ht="12">
      <c r="A40" s="6" t="s">
        <v>67</v>
      </c>
      <c r="B40" s="92" t="s">
        <v>210</v>
      </c>
      <c r="C40" s="93"/>
      <c r="D40" s="6">
        <f>AVERAGE(D31:D39)</f>
        <v>0.024</v>
      </c>
      <c r="E40" s="92" t="s">
        <v>210</v>
      </c>
      <c r="F40" s="93"/>
      <c r="G40" s="59">
        <f>AVERAGE(G31:G39)</f>
        <v>0.023222222222222217</v>
      </c>
    </row>
    <row r="41" spans="1:7" ht="12">
      <c r="A41" s="56" t="s">
        <v>18</v>
      </c>
      <c r="B41" s="87" t="s">
        <v>270</v>
      </c>
      <c r="C41" s="88"/>
      <c r="D41" s="6">
        <v>0.029</v>
      </c>
      <c r="E41" s="89" t="s">
        <v>271</v>
      </c>
      <c r="F41" s="90"/>
      <c r="G41" s="6">
        <v>0.025</v>
      </c>
    </row>
  </sheetData>
  <sheetProtection/>
  <mergeCells count="9">
    <mergeCell ref="B41:C41"/>
    <mergeCell ref="E41:F41"/>
    <mergeCell ref="A2:A3"/>
    <mergeCell ref="B2:D2"/>
    <mergeCell ref="E2:G2"/>
    <mergeCell ref="B30:C30"/>
    <mergeCell ref="E30:F30"/>
    <mergeCell ref="B40:C40"/>
    <mergeCell ref="E40:F40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12" sqref="B12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3.5">
      <c r="A1" s="37" t="s">
        <v>86</v>
      </c>
    </row>
    <row r="2" spans="1:9" ht="13.5">
      <c r="A2" s="15" t="s">
        <v>249</v>
      </c>
      <c r="B2" s="14"/>
      <c r="C2" s="14"/>
      <c r="D2" s="14"/>
      <c r="E2" s="14"/>
      <c r="H2" s="96" t="s">
        <v>149</v>
      </c>
      <c r="I2" s="96"/>
    </row>
    <row r="3" spans="1:5" ht="13.5">
      <c r="A3" s="14"/>
      <c r="B3" s="14"/>
      <c r="C3" s="14"/>
      <c r="D3" s="14"/>
      <c r="E3" s="14"/>
    </row>
    <row r="4" spans="1:7" ht="13.5">
      <c r="A4" s="16" t="s">
        <v>245</v>
      </c>
      <c r="B4" s="16" t="s">
        <v>228</v>
      </c>
      <c r="C4" s="16"/>
      <c r="D4" s="17"/>
      <c r="E4" s="16" t="s">
        <v>80</v>
      </c>
      <c r="F4" s="16" t="s">
        <v>240</v>
      </c>
      <c r="G4" s="16"/>
    </row>
    <row r="5" spans="1:7" ht="13.5">
      <c r="A5" s="16"/>
      <c r="B5" s="16" t="s">
        <v>68</v>
      </c>
      <c r="C5" s="16">
        <v>0.026</v>
      </c>
      <c r="D5" s="17"/>
      <c r="E5" s="16"/>
      <c r="F5" s="16" t="s">
        <v>68</v>
      </c>
      <c r="G5" s="16">
        <v>0.072</v>
      </c>
    </row>
    <row r="6" spans="1:7" ht="13.5">
      <c r="A6" s="16" t="s">
        <v>72</v>
      </c>
      <c r="B6" s="16" t="s">
        <v>227</v>
      </c>
      <c r="C6" s="16"/>
      <c r="D6" s="17"/>
      <c r="E6" s="16" t="s">
        <v>81</v>
      </c>
      <c r="F6" s="16" t="s">
        <v>241</v>
      </c>
      <c r="G6" s="16"/>
    </row>
    <row r="7" spans="1:7" ht="13.5">
      <c r="A7" s="16"/>
      <c r="B7" s="16" t="s">
        <v>68</v>
      </c>
      <c r="C7" s="16">
        <v>0.052</v>
      </c>
      <c r="D7" s="17"/>
      <c r="E7" s="16"/>
      <c r="F7" s="16" t="s">
        <v>68</v>
      </c>
      <c r="G7" s="16">
        <v>0.018</v>
      </c>
    </row>
    <row r="8" spans="1:7" ht="13.5">
      <c r="A8" s="16" t="s">
        <v>73</v>
      </c>
      <c r="B8" s="16" t="s">
        <v>229</v>
      </c>
      <c r="C8" s="16"/>
      <c r="D8" s="17"/>
      <c r="E8" s="16" t="s">
        <v>251</v>
      </c>
      <c r="F8" s="16" t="s">
        <v>243</v>
      </c>
      <c r="G8" s="16"/>
    </row>
    <row r="9" spans="1:7" ht="13.5">
      <c r="A9" s="16"/>
      <c r="B9" s="16" t="s">
        <v>68</v>
      </c>
      <c r="C9" s="16">
        <v>0.035</v>
      </c>
      <c r="D9" s="17"/>
      <c r="E9" s="16"/>
      <c r="F9" s="16" t="s">
        <v>68</v>
      </c>
      <c r="G9" s="16">
        <v>0.018</v>
      </c>
    </row>
    <row r="10" spans="1:7" ht="13.5">
      <c r="A10" s="16" t="s">
        <v>246</v>
      </c>
      <c r="B10" s="16" t="s">
        <v>230</v>
      </c>
      <c r="C10" s="16"/>
      <c r="D10" s="17"/>
      <c r="E10" s="16" t="s">
        <v>250</v>
      </c>
      <c r="F10" s="16" t="s">
        <v>242</v>
      </c>
      <c r="G10" s="16"/>
    </row>
    <row r="11" spans="1:7" ht="13.5">
      <c r="A11" s="16"/>
      <c r="B11" s="16" t="s">
        <v>68</v>
      </c>
      <c r="C11" s="16">
        <v>0.044</v>
      </c>
      <c r="D11" s="17"/>
      <c r="E11" s="16"/>
      <c r="F11" s="16" t="s">
        <v>68</v>
      </c>
      <c r="G11" s="16">
        <v>0.042</v>
      </c>
    </row>
    <row r="12" spans="1:7" ht="13.5">
      <c r="A12" s="16" t="s">
        <v>274</v>
      </c>
      <c r="B12" s="60" t="s">
        <v>277</v>
      </c>
      <c r="C12" s="60"/>
      <c r="D12" s="17"/>
      <c r="E12" s="16" t="s">
        <v>82</v>
      </c>
      <c r="F12" s="16" t="s">
        <v>236</v>
      </c>
      <c r="G12" s="16"/>
    </row>
    <row r="13" spans="1:7" ht="13.5">
      <c r="A13" s="16"/>
      <c r="B13" s="60" t="s">
        <v>68</v>
      </c>
      <c r="C13" s="60">
        <v>0.012</v>
      </c>
      <c r="D13" s="17"/>
      <c r="E13" s="16"/>
      <c r="F13" s="16" t="s">
        <v>68</v>
      </c>
      <c r="G13" s="16">
        <v>0.064</v>
      </c>
    </row>
    <row r="14" spans="1:7" ht="13.5">
      <c r="A14" s="16" t="s">
        <v>74</v>
      </c>
      <c r="B14" s="16" t="s">
        <v>231</v>
      </c>
      <c r="C14" s="16"/>
      <c r="D14" s="17"/>
      <c r="E14" s="16" t="s">
        <v>69</v>
      </c>
      <c r="F14" s="16" t="s">
        <v>244</v>
      </c>
      <c r="G14" s="16"/>
    </row>
    <row r="15" spans="1:7" ht="13.5">
      <c r="A15" s="16"/>
      <c r="B15" s="16" t="s">
        <v>68</v>
      </c>
      <c r="C15" s="16">
        <v>0.032</v>
      </c>
      <c r="D15" s="17"/>
      <c r="E15" s="16" t="s">
        <v>70</v>
      </c>
      <c r="F15" s="16" t="s">
        <v>71</v>
      </c>
      <c r="G15" s="16">
        <v>0.16</v>
      </c>
    </row>
    <row r="16" spans="1:7" ht="13.5">
      <c r="A16" s="16" t="s">
        <v>75</v>
      </c>
      <c r="B16" s="16" t="s">
        <v>232</v>
      </c>
      <c r="C16" s="16"/>
      <c r="D16" s="17"/>
      <c r="E16" s="16" t="s">
        <v>83</v>
      </c>
      <c r="F16" s="16" t="s">
        <v>237</v>
      </c>
      <c r="G16" s="16"/>
    </row>
    <row r="17" spans="1:7" ht="13.5">
      <c r="A17" s="16"/>
      <c r="B17" s="16" t="s">
        <v>68</v>
      </c>
      <c r="C17" s="16">
        <v>0.013</v>
      </c>
      <c r="D17" s="17"/>
      <c r="E17" s="16"/>
      <c r="F17" s="16" t="s">
        <v>68</v>
      </c>
      <c r="G17" s="16">
        <v>0.078</v>
      </c>
    </row>
    <row r="18" spans="1:7" ht="13.5">
      <c r="A18" s="16" t="s">
        <v>76</v>
      </c>
      <c r="B18" s="16" t="s">
        <v>233</v>
      </c>
      <c r="C18" s="16"/>
      <c r="D18" s="17"/>
      <c r="E18" s="16" t="s">
        <v>84</v>
      </c>
      <c r="F18" s="16" t="s">
        <v>238</v>
      </c>
      <c r="G18" s="16"/>
    </row>
    <row r="19" spans="1:7" ht="13.5">
      <c r="A19" s="16"/>
      <c r="B19" s="16" t="s">
        <v>68</v>
      </c>
      <c r="C19" s="16">
        <v>0.013</v>
      </c>
      <c r="D19" s="17"/>
      <c r="E19" s="16"/>
      <c r="F19" s="16" t="s">
        <v>68</v>
      </c>
      <c r="G19" s="16">
        <v>0.06</v>
      </c>
    </row>
    <row r="20" spans="1:7" ht="13.5">
      <c r="A20" s="16" t="s">
        <v>77</v>
      </c>
      <c r="B20" s="16" t="s">
        <v>234</v>
      </c>
      <c r="C20" s="16"/>
      <c r="D20" s="17"/>
      <c r="E20" s="16" t="s">
        <v>85</v>
      </c>
      <c r="F20" s="16" t="s">
        <v>230</v>
      </c>
      <c r="G20" s="16"/>
    </row>
    <row r="21" spans="1:7" ht="13.5">
      <c r="A21" s="16"/>
      <c r="B21" s="16" t="s">
        <v>68</v>
      </c>
      <c r="C21" s="16">
        <v>0.069</v>
      </c>
      <c r="D21" s="17"/>
      <c r="E21" s="16"/>
      <c r="F21" s="16" t="s">
        <v>68</v>
      </c>
      <c r="G21" s="16">
        <v>0.061</v>
      </c>
    </row>
    <row r="22" spans="1:8" ht="13.5">
      <c r="A22" s="16" t="s">
        <v>78</v>
      </c>
      <c r="B22" s="16" t="s">
        <v>234</v>
      </c>
      <c r="C22" s="16"/>
      <c r="D22" s="17"/>
      <c r="E22" s="17"/>
      <c r="F22" s="2"/>
      <c r="G22" s="2"/>
      <c r="H22" s="2"/>
    </row>
    <row r="23" spans="1:8" ht="13.5">
      <c r="A23" s="16"/>
      <c r="B23" s="16" t="s">
        <v>68</v>
      </c>
      <c r="C23" s="16">
        <v>0.065</v>
      </c>
      <c r="D23" s="17"/>
      <c r="E23" s="17"/>
      <c r="F23" s="2"/>
      <c r="G23" s="2"/>
      <c r="H23" s="2"/>
    </row>
    <row r="24" spans="1:8" ht="13.5">
      <c r="A24" s="16" t="s">
        <v>247</v>
      </c>
      <c r="B24" s="16" t="s">
        <v>235</v>
      </c>
      <c r="C24" s="16"/>
      <c r="D24" s="17"/>
      <c r="E24" s="17"/>
      <c r="F24" s="2"/>
      <c r="G24" s="2"/>
      <c r="H24" s="2"/>
    </row>
    <row r="25" spans="1:8" ht="13.5">
      <c r="A25" s="16"/>
      <c r="B25" s="16" t="s">
        <v>68</v>
      </c>
      <c r="C25" s="16">
        <v>0.039</v>
      </c>
      <c r="D25" s="17"/>
      <c r="E25" s="17"/>
      <c r="F25" s="2"/>
      <c r="G25" s="2"/>
      <c r="H25" s="2"/>
    </row>
    <row r="26" spans="1:8" ht="13.5">
      <c r="A26" s="16" t="s">
        <v>248</v>
      </c>
      <c r="B26" s="16" t="s">
        <v>236</v>
      </c>
      <c r="C26" s="16"/>
      <c r="D26" s="17"/>
      <c r="E26" s="17"/>
      <c r="F26" s="2"/>
      <c r="G26" s="2"/>
      <c r="H26" s="2"/>
    </row>
    <row r="27" spans="1:8" ht="13.5">
      <c r="A27" s="16"/>
      <c r="B27" s="16" t="s">
        <v>68</v>
      </c>
      <c r="C27" s="16">
        <v>0.041</v>
      </c>
      <c r="D27" s="17"/>
      <c r="E27" s="17"/>
      <c r="F27" s="2"/>
      <c r="G27" s="2"/>
      <c r="H27" s="2"/>
    </row>
    <row r="28" spans="1:8" ht="13.5">
      <c r="A28" s="16" t="s">
        <v>79</v>
      </c>
      <c r="B28" s="16" t="s">
        <v>239</v>
      </c>
      <c r="C28" s="16"/>
      <c r="D28" s="17"/>
      <c r="E28" s="17"/>
      <c r="F28" s="2"/>
      <c r="G28" s="2"/>
      <c r="H28" s="2"/>
    </row>
    <row r="29" spans="1:8" ht="13.5">
      <c r="A29" s="16"/>
      <c r="B29" s="16" t="s">
        <v>68</v>
      </c>
      <c r="C29" s="16">
        <v>0.026</v>
      </c>
      <c r="D29" s="17"/>
      <c r="E29" s="17"/>
      <c r="F29" s="2"/>
      <c r="G29" s="2"/>
      <c r="H29" s="2"/>
    </row>
    <row r="30" spans="1:8" ht="13.5">
      <c r="A30" s="17"/>
      <c r="B30" s="17"/>
      <c r="C30" s="17"/>
      <c r="D30" s="17"/>
      <c r="E30" s="17"/>
      <c r="F30" s="2"/>
      <c r="G30" s="2"/>
      <c r="H30" s="2"/>
    </row>
    <row r="31" spans="1:8" ht="13.5">
      <c r="A31" s="17"/>
      <c r="B31" s="17"/>
      <c r="C31" s="17"/>
      <c r="D31" s="17"/>
      <c r="E31" s="17"/>
      <c r="F31" s="2"/>
      <c r="G31" s="2"/>
      <c r="H31" s="2"/>
    </row>
    <row r="32" spans="1:8" ht="13.5">
      <c r="A32" s="17" t="s">
        <v>212</v>
      </c>
      <c r="B32" s="17"/>
      <c r="C32" s="17"/>
      <c r="D32" s="17"/>
      <c r="E32" s="17"/>
      <c r="F32" s="2"/>
      <c r="G32" s="2"/>
      <c r="H32" s="2"/>
    </row>
    <row r="33" spans="1:8" ht="13.5">
      <c r="A33" s="2" t="s">
        <v>87</v>
      </c>
      <c r="B33" s="2"/>
      <c r="C33" s="2"/>
      <c r="D33" s="2"/>
      <c r="E33" s="2"/>
      <c r="F33" s="2"/>
      <c r="G33" s="2"/>
      <c r="H33" s="2"/>
    </row>
    <row r="34" spans="1:8" ht="13.5">
      <c r="A34" s="2" t="s">
        <v>226</v>
      </c>
      <c r="B34" s="2"/>
      <c r="C34" s="2"/>
      <c r="D34" s="2"/>
      <c r="E34" s="2"/>
      <c r="F34" s="2"/>
      <c r="G34" s="2"/>
      <c r="H34" s="2"/>
    </row>
  </sheetData>
  <sheetProtection/>
  <mergeCells count="1">
    <mergeCell ref="H2:I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H42" sqref="H42:H43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19" customWidth="1"/>
    <col min="5" max="5" width="6.625" style="0" customWidth="1"/>
    <col min="6" max="6" width="8.125" style="0" customWidth="1"/>
    <col min="7" max="7" width="9.6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  <col min="13" max="13" width="6.625" style="0" customWidth="1"/>
  </cols>
  <sheetData>
    <row r="2" spans="1:8" ht="14.25">
      <c r="A2" s="40" t="s">
        <v>150</v>
      </c>
      <c r="B2" s="37"/>
      <c r="C2" s="37"/>
      <c r="D2" s="41"/>
      <c r="E2" s="37"/>
      <c r="F2" s="37"/>
      <c r="G2" s="37"/>
      <c r="H2" s="37"/>
    </row>
    <row r="3" spans="1:8" ht="14.25">
      <c r="A3" s="40"/>
      <c r="B3" s="37"/>
      <c r="C3" s="37"/>
      <c r="D3" s="41"/>
      <c r="E3" s="37"/>
      <c r="F3" s="37"/>
      <c r="G3" s="37"/>
      <c r="H3" s="37"/>
    </row>
    <row r="4" spans="1:11" ht="13.5">
      <c r="A4" s="32"/>
      <c r="B4" s="61" t="s">
        <v>163</v>
      </c>
      <c r="C4" s="32" t="s">
        <v>151</v>
      </c>
      <c r="D4" s="62" t="s">
        <v>162</v>
      </c>
      <c r="E4" s="66" t="s">
        <v>161</v>
      </c>
      <c r="F4" s="42"/>
      <c r="G4" s="32"/>
      <c r="H4" s="61" t="s">
        <v>163</v>
      </c>
      <c r="I4" s="32" t="s">
        <v>151</v>
      </c>
      <c r="J4" s="62" t="s">
        <v>162</v>
      </c>
      <c r="K4" s="66" t="s">
        <v>161</v>
      </c>
    </row>
    <row r="5" spans="1:11" ht="13.5">
      <c r="A5" s="74" t="s">
        <v>168</v>
      </c>
      <c r="B5" s="67">
        <v>20.4</v>
      </c>
      <c r="C5" s="68">
        <v>2003</v>
      </c>
      <c r="D5" s="69">
        <v>25</v>
      </c>
      <c r="E5" s="32">
        <v>2020</v>
      </c>
      <c r="F5" s="20"/>
      <c r="G5" s="63" t="s">
        <v>89</v>
      </c>
      <c r="H5" s="67">
        <v>62</v>
      </c>
      <c r="I5" s="32">
        <v>2007</v>
      </c>
      <c r="J5" s="70">
        <v>60</v>
      </c>
      <c r="K5" s="62">
        <v>2025</v>
      </c>
    </row>
    <row r="6" spans="1:11" ht="13.5">
      <c r="A6" s="74" t="s">
        <v>169</v>
      </c>
      <c r="B6" s="67">
        <v>9.1</v>
      </c>
      <c r="C6" s="68">
        <v>2004</v>
      </c>
      <c r="D6" s="69">
        <v>12</v>
      </c>
      <c r="E6" s="32">
        <v>2018</v>
      </c>
      <c r="F6" s="20"/>
      <c r="G6" s="63" t="s">
        <v>90</v>
      </c>
      <c r="H6" s="67">
        <v>38.07</v>
      </c>
      <c r="I6" s="32">
        <v>1998</v>
      </c>
      <c r="J6" s="70">
        <v>35</v>
      </c>
      <c r="K6" s="62">
        <v>2025</v>
      </c>
    </row>
    <row r="7" spans="1:11" ht="13.5">
      <c r="A7" s="74" t="s">
        <v>91</v>
      </c>
      <c r="B7" s="67">
        <v>20.51</v>
      </c>
      <c r="C7" s="68">
        <v>2006</v>
      </c>
      <c r="D7" s="69">
        <v>25</v>
      </c>
      <c r="E7" s="32">
        <v>2026</v>
      </c>
      <c r="F7" s="20"/>
      <c r="G7" s="63" t="s">
        <v>92</v>
      </c>
      <c r="H7" s="67">
        <v>24</v>
      </c>
      <c r="I7" s="32">
        <v>2005</v>
      </c>
      <c r="J7" s="70">
        <v>20</v>
      </c>
      <c r="K7" s="62">
        <v>2025</v>
      </c>
    </row>
    <row r="8" spans="1:11" ht="13.5">
      <c r="A8" s="74" t="s">
        <v>93</v>
      </c>
      <c r="B8" s="67">
        <v>17.47</v>
      </c>
      <c r="C8" s="68">
        <v>2005</v>
      </c>
      <c r="D8" s="69">
        <v>25</v>
      </c>
      <c r="E8" s="32">
        <v>2013</v>
      </c>
      <c r="F8" s="20"/>
      <c r="G8" s="63" t="s">
        <v>94</v>
      </c>
      <c r="H8" s="67">
        <v>25.3</v>
      </c>
      <c r="I8" s="32">
        <v>2002</v>
      </c>
      <c r="J8" s="70">
        <v>25</v>
      </c>
      <c r="K8" s="62">
        <v>2025</v>
      </c>
    </row>
    <row r="9" spans="1:11" ht="13.5">
      <c r="A9" s="74" t="s">
        <v>95</v>
      </c>
      <c r="B9" s="67">
        <v>17.6</v>
      </c>
      <c r="C9" s="68">
        <v>2004</v>
      </c>
      <c r="D9" s="69">
        <v>17</v>
      </c>
      <c r="E9" s="32">
        <v>2020</v>
      </c>
      <c r="F9" s="20"/>
      <c r="G9" s="63" t="s">
        <v>96</v>
      </c>
      <c r="H9" s="45" t="s">
        <v>164</v>
      </c>
      <c r="I9" s="32">
        <v>1995</v>
      </c>
      <c r="J9" s="70">
        <v>70</v>
      </c>
      <c r="K9" s="62">
        <v>2025</v>
      </c>
    </row>
    <row r="10" spans="1:11" ht="13.5">
      <c r="A10" s="74" t="s">
        <v>97</v>
      </c>
      <c r="B10" s="67">
        <v>8.4</v>
      </c>
      <c r="C10" s="68">
        <v>2004</v>
      </c>
      <c r="D10" s="69">
        <v>10</v>
      </c>
      <c r="E10" s="32">
        <v>2010</v>
      </c>
      <c r="F10" s="20"/>
      <c r="G10" s="63" t="s">
        <v>98</v>
      </c>
      <c r="H10" s="67">
        <v>29.68</v>
      </c>
      <c r="I10" s="32">
        <v>2008</v>
      </c>
      <c r="J10" s="70">
        <v>30</v>
      </c>
      <c r="K10" s="62">
        <v>2025</v>
      </c>
    </row>
    <row r="11" spans="1:11" ht="13.5">
      <c r="A11" s="74" t="s">
        <v>99</v>
      </c>
      <c r="B11" s="67">
        <v>9.4</v>
      </c>
      <c r="C11" s="68">
        <v>2000</v>
      </c>
      <c r="D11" s="69">
        <v>13.8</v>
      </c>
      <c r="E11" s="32">
        <v>2015</v>
      </c>
      <c r="F11" s="20"/>
      <c r="G11" s="63" t="s">
        <v>100</v>
      </c>
      <c r="H11" s="67">
        <v>30.9</v>
      </c>
      <c r="I11" s="32">
        <v>2005</v>
      </c>
      <c r="J11" s="70">
        <v>30</v>
      </c>
      <c r="K11" s="62">
        <v>2025</v>
      </c>
    </row>
    <row r="12" spans="1:11" ht="13.5">
      <c r="A12" s="74" t="s">
        <v>101</v>
      </c>
      <c r="B12" s="67">
        <v>16.68</v>
      </c>
      <c r="C12" s="68">
        <v>2005</v>
      </c>
      <c r="D12" s="69">
        <v>22</v>
      </c>
      <c r="E12" s="32">
        <v>2025</v>
      </c>
      <c r="F12" s="20"/>
      <c r="G12" s="63" t="s">
        <v>102</v>
      </c>
      <c r="H12" s="67">
        <v>33.2</v>
      </c>
      <c r="I12" s="32">
        <v>2004</v>
      </c>
      <c r="J12" s="70">
        <v>30</v>
      </c>
      <c r="K12" s="62">
        <v>2025</v>
      </c>
    </row>
    <row r="13" spans="1:11" ht="13.5">
      <c r="A13" s="74" t="s">
        <v>103</v>
      </c>
      <c r="B13" s="67">
        <v>12.7</v>
      </c>
      <c r="C13" s="68">
        <v>2004</v>
      </c>
      <c r="D13" s="69"/>
      <c r="E13" s="32"/>
      <c r="F13" s="20"/>
      <c r="G13" s="63" t="s">
        <v>104</v>
      </c>
      <c r="H13" s="67">
        <v>47.8</v>
      </c>
      <c r="I13" s="32">
        <v>1997</v>
      </c>
      <c r="J13" s="70">
        <v>30</v>
      </c>
      <c r="K13" s="62">
        <v>2025</v>
      </c>
    </row>
    <row r="14" spans="1:11" ht="13.5">
      <c r="A14" s="74" t="s">
        <v>105</v>
      </c>
      <c r="B14" s="67">
        <v>17.1</v>
      </c>
      <c r="C14" s="68">
        <v>2004</v>
      </c>
      <c r="D14" s="69">
        <v>20</v>
      </c>
      <c r="E14" s="32">
        <v>2015</v>
      </c>
      <c r="F14" s="20"/>
      <c r="G14" s="63" t="s">
        <v>106</v>
      </c>
      <c r="H14" s="67">
        <v>29.5</v>
      </c>
      <c r="I14" s="32">
        <v>1998</v>
      </c>
      <c r="J14" s="70">
        <v>30</v>
      </c>
      <c r="K14" s="62">
        <v>2025</v>
      </c>
    </row>
    <row r="15" spans="1:11" ht="13.5">
      <c r="A15" s="74" t="s">
        <v>107</v>
      </c>
      <c r="B15" s="67">
        <v>20.31</v>
      </c>
      <c r="C15" s="68">
        <v>1997</v>
      </c>
      <c r="D15" s="69">
        <v>20.9</v>
      </c>
      <c r="E15" s="32">
        <v>2018</v>
      </c>
      <c r="F15" s="20"/>
      <c r="G15" s="63" t="s">
        <v>108</v>
      </c>
      <c r="H15" s="67">
        <v>37.5</v>
      </c>
      <c r="I15" s="32">
        <v>1993</v>
      </c>
      <c r="J15" s="70">
        <v>25</v>
      </c>
      <c r="K15" s="62">
        <v>2025</v>
      </c>
    </row>
    <row r="16" spans="1:11" ht="13.5">
      <c r="A16" s="74" t="s">
        <v>109</v>
      </c>
      <c r="B16" s="67">
        <v>24.01</v>
      </c>
      <c r="C16" s="68">
        <v>2006</v>
      </c>
      <c r="D16" s="69">
        <v>33</v>
      </c>
      <c r="E16" s="32">
        <v>2032</v>
      </c>
      <c r="F16" s="20"/>
      <c r="G16" s="63" t="s">
        <v>110</v>
      </c>
      <c r="H16" s="67">
        <v>38.3</v>
      </c>
      <c r="I16" s="32">
        <v>2006</v>
      </c>
      <c r="J16" s="70">
        <v>35</v>
      </c>
      <c r="K16" s="62">
        <v>2025</v>
      </c>
    </row>
    <row r="17" spans="1:11" ht="13.5">
      <c r="A17" s="74" t="s">
        <v>111</v>
      </c>
      <c r="B17" s="67">
        <v>20.6</v>
      </c>
      <c r="C17" s="68">
        <v>2003</v>
      </c>
      <c r="D17" s="69">
        <v>21</v>
      </c>
      <c r="E17" s="32">
        <v>2013</v>
      </c>
      <c r="F17" s="20"/>
      <c r="G17" s="63" t="s">
        <v>112</v>
      </c>
      <c r="H17" s="67">
        <v>37.4</v>
      </c>
      <c r="I17" s="32">
        <v>1998</v>
      </c>
      <c r="J17" s="70">
        <v>30</v>
      </c>
      <c r="K17" s="62">
        <v>2025</v>
      </c>
    </row>
    <row r="18" spans="1:11" ht="13.5">
      <c r="A18" s="74" t="s">
        <v>113</v>
      </c>
      <c r="B18" s="67">
        <v>16.37</v>
      </c>
      <c r="C18" s="68">
        <v>2007</v>
      </c>
      <c r="D18" s="69">
        <v>9.5</v>
      </c>
      <c r="E18" s="32">
        <v>2011</v>
      </c>
      <c r="F18" s="20"/>
      <c r="G18" s="63" t="s">
        <v>114</v>
      </c>
      <c r="H18" s="67">
        <v>30</v>
      </c>
      <c r="I18" s="32">
        <v>1998</v>
      </c>
      <c r="J18" s="70">
        <v>25</v>
      </c>
      <c r="K18" s="62">
        <v>2025</v>
      </c>
    </row>
    <row r="19" spans="1:11" ht="13.5">
      <c r="A19" s="74" t="s">
        <v>115</v>
      </c>
      <c r="B19" s="67">
        <v>21.84</v>
      </c>
      <c r="C19" s="68">
        <v>2002</v>
      </c>
      <c r="D19" s="69">
        <v>25</v>
      </c>
      <c r="E19" s="32">
        <v>2018</v>
      </c>
      <c r="F19" s="20"/>
      <c r="G19" s="63" t="s">
        <v>116</v>
      </c>
      <c r="H19" s="67">
        <v>26</v>
      </c>
      <c r="I19" s="32">
        <v>2005</v>
      </c>
      <c r="J19" s="70">
        <v>24</v>
      </c>
      <c r="K19" s="62">
        <v>2025</v>
      </c>
    </row>
    <row r="20" spans="1:11" ht="13.5">
      <c r="A20" s="74" t="s">
        <v>117</v>
      </c>
      <c r="B20" s="67">
        <v>12.42</v>
      </c>
      <c r="C20" s="68">
        <v>2004</v>
      </c>
      <c r="D20" s="69">
        <v>10.8</v>
      </c>
      <c r="E20" s="32">
        <v>2010</v>
      </c>
      <c r="F20" s="31"/>
      <c r="G20" s="63" t="s">
        <v>118</v>
      </c>
      <c r="H20" s="67">
        <v>38.26</v>
      </c>
      <c r="I20" s="32">
        <v>1998</v>
      </c>
      <c r="J20" s="70">
        <v>40</v>
      </c>
      <c r="K20" s="62">
        <v>2025</v>
      </c>
    </row>
    <row r="21" spans="1:11" ht="13.5">
      <c r="A21" s="74" t="s">
        <v>119</v>
      </c>
      <c r="B21" s="67">
        <v>15.7</v>
      </c>
      <c r="C21" s="68">
        <v>2008</v>
      </c>
      <c r="D21" s="69">
        <v>20</v>
      </c>
      <c r="E21" s="32">
        <v>2020</v>
      </c>
      <c r="F21" s="20"/>
      <c r="G21" s="63" t="s">
        <v>120</v>
      </c>
      <c r="H21" s="67">
        <v>25.43</v>
      </c>
      <c r="I21" s="32">
        <v>1997</v>
      </c>
      <c r="J21" s="66"/>
      <c r="K21" s="62"/>
    </row>
    <row r="22" spans="1:11" ht="13.5">
      <c r="A22" s="74" t="s">
        <v>121</v>
      </c>
      <c r="B22" s="67">
        <v>12.3</v>
      </c>
      <c r="C22" s="68">
        <v>2007</v>
      </c>
      <c r="D22" s="69">
        <v>15.5</v>
      </c>
      <c r="E22" s="32">
        <v>2028</v>
      </c>
      <c r="F22" s="20"/>
      <c r="G22" s="63" t="s">
        <v>122</v>
      </c>
      <c r="H22" s="67">
        <v>38.7</v>
      </c>
      <c r="I22" s="32">
        <v>1997</v>
      </c>
      <c r="J22" s="66"/>
      <c r="K22" s="62"/>
    </row>
    <row r="23" spans="1:11" ht="13.5">
      <c r="A23" s="74" t="s">
        <v>123</v>
      </c>
      <c r="B23" s="67">
        <v>13.5</v>
      </c>
      <c r="C23" s="68">
        <v>2004</v>
      </c>
      <c r="D23" s="69">
        <v>19</v>
      </c>
      <c r="E23" s="32">
        <v>2016</v>
      </c>
      <c r="F23" s="20"/>
      <c r="G23" s="63" t="s">
        <v>88</v>
      </c>
      <c r="H23" s="67">
        <v>43.1</v>
      </c>
      <c r="I23" s="32">
        <v>2008</v>
      </c>
      <c r="J23" s="66"/>
      <c r="K23" s="62"/>
    </row>
    <row r="24" spans="1:11" ht="13.5">
      <c r="A24" s="74" t="s">
        <v>124</v>
      </c>
      <c r="B24" s="67">
        <v>26.1</v>
      </c>
      <c r="C24" s="68">
        <v>2006</v>
      </c>
      <c r="D24" s="69">
        <v>30</v>
      </c>
      <c r="E24" s="32">
        <v>2028</v>
      </c>
      <c r="F24" s="20"/>
      <c r="G24" s="63" t="s">
        <v>125</v>
      </c>
      <c r="H24" s="67">
        <v>35.4</v>
      </c>
      <c r="I24" s="32">
        <v>2006</v>
      </c>
      <c r="J24" s="66"/>
      <c r="K24" s="62"/>
    </row>
    <row r="25" spans="1:11" ht="13.5">
      <c r="A25" s="74" t="s">
        <v>126</v>
      </c>
      <c r="B25" s="67">
        <v>16.27</v>
      </c>
      <c r="C25" s="68">
        <v>2005</v>
      </c>
      <c r="D25" s="69">
        <v>25</v>
      </c>
      <c r="E25" s="32"/>
      <c r="F25" s="20"/>
      <c r="G25" s="63" t="s">
        <v>127</v>
      </c>
      <c r="H25" s="67">
        <v>40</v>
      </c>
      <c r="I25" s="32">
        <v>1996</v>
      </c>
      <c r="J25" s="66"/>
      <c r="K25" s="62"/>
    </row>
    <row r="26" spans="1:11" ht="13.5">
      <c r="A26" s="74" t="s">
        <v>128</v>
      </c>
      <c r="B26" s="67">
        <v>14.5</v>
      </c>
      <c r="C26" s="68">
        <v>1998</v>
      </c>
      <c r="D26" s="32">
        <v>14.5</v>
      </c>
      <c r="E26" s="32">
        <v>2020</v>
      </c>
      <c r="F26" s="20"/>
      <c r="G26" s="63" t="s">
        <v>129</v>
      </c>
      <c r="H26" s="67">
        <v>31.5</v>
      </c>
      <c r="I26" s="32">
        <v>1996</v>
      </c>
      <c r="J26" s="70">
        <v>40</v>
      </c>
      <c r="K26" s="62">
        <v>2025</v>
      </c>
    </row>
    <row r="27" spans="1:11" ht="13.5">
      <c r="A27" s="74" t="s">
        <v>130</v>
      </c>
      <c r="B27" s="67">
        <v>16.3</v>
      </c>
      <c r="C27" s="68">
        <v>2001</v>
      </c>
      <c r="D27" s="32"/>
      <c r="E27" s="69"/>
      <c r="F27" s="20"/>
      <c r="G27" s="63" t="s">
        <v>131</v>
      </c>
      <c r="H27" s="67">
        <v>53.2</v>
      </c>
      <c r="I27" s="32">
        <v>1998</v>
      </c>
      <c r="J27" s="70"/>
      <c r="K27" s="62"/>
    </row>
    <row r="28" spans="1:11" ht="13.5">
      <c r="A28" s="43"/>
      <c r="B28" s="43"/>
      <c r="C28" s="43"/>
      <c r="D28" s="43"/>
      <c r="E28" s="43"/>
      <c r="F28" s="44"/>
      <c r="G28" s="63" t="s">
        <v>132</v>
      </c>
      <c r="H28" s="67">
        <v>28.4</v>
      </c>
      <c r="I28" s="32">
        <v>2006</v>
      </c>
      <c r="J28" s="70"/>
      <c r="K28" s="62"/>
    </row>
    <row r="29" spans="1:11" ht="13.5">
      <c r="A29" s="35" t="s">
        <v>87</v>
      </c>
      <c r="B29" s="43"/>
      <c r="C29" s="43"/>
      <c r="D29" s="43"/>
      <c r="E29" s="43"/>
      <c r="F29" s="44"/>
      <c r="G29" s="63" t="s">
        <v>133</v>
      </c>
      <c r="H29" s="45" t="s">
        <v>164</v>
      </c>
      <c r="I29" s="32">
        <v>1995</v>
      </c>
      <c r="J29" s="70">
        <v>75</v>
      </c>
      <c r="K29" s="62">
        <v>2025</v>
      </c>
    </row>
    <row r="30" spans="1:11" ht="13.5">
      <c r="A30" s="35" t="s">
        <v>166</v>
      </c>
      <c r="B30" s="33"/>
      <c r="C30" s="33"/>
      <c r="D30" s="33"/>
      <c r="E30" s="33"/>
      <c r="F30" s="34"/>
      <c r="G30" s="63" t="s">
        <v>145</v>
      </c>
      <c r="H30" s="67">
        <v>30.2</v>
      </c>
      <c r="I30" s="32">
        <v>1999</v>
      </c>
      <c r="J30" s="70">
        <v>20</v>
      </c>
      <c r="K30" s="62">
        <v>2025</v>
      </c>
    </row>
    <row r="31" ht="13.5">
      <c r="A31" s="18" t="s">
        <v>167</v>
      </c>
    </row>
    <row r="32" ht="13.5">
      <c r="A32" s="18"/>
    </row>
    <row r="33" ht="13.5">
      <c r="A33" s="18" t="s">
        <v>165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43" sqref="D43"/>
    </sheetView>
  </sheetViews>
  <sheetFormatPr defaultColWidth="9.00390625" defaultRowHeight="13.5"/>
  <cols>
    <col min="1" max="6" width="9.00390625" style="2" customWidth="1"/>
    <col min="7" max="7" width="4.75390625" style="3" customWidth="1"/>
    <col min="8" max="16384" width="9.00390625" style="2" customWidth="1"/>
  </cols>
  <sheetData>
    <row r="1" spans="1:7" s="1" customFormat="1" ht="14.25">
      <c r="A1" s="40" t="s">
        <v>155</v>
      </c>
      <c r="G1" s="21"/>
    </row>
    <row r="3" spans="1:13" ht="12">
      <c r="A3" s="76"/>
      <c r="B3" s="97" t="s">
        <v>219</v>
      </c>
      <c r="C3" s="97"/>
      <c r="D3" s="97"/>
      <c r="E3" s="97"/>
      <c r="F3" s="97"/>
      <c r="G3" s="22"/>
      <c r="H3" s="76"/>
      <c r="I3" s="97" t="s">
        <v>219</v>
      </c>
      <c r="J3" s="97"/>
      <c r="K3" s="97"/>
      <c r="L3" s="97"/>
      <c r="M3" s="97"/>
    </row>
    <row r="4" spans="1:13" ht="12">
      <c r="A4" s="77"/>
      <c r="B4" s="23" t="s">
        <v>213</v>
      </c>
      <c r="C4" s="23" t="s">
        <v>214</v>
      </c>
      <c r="D4" s="23" t="s">
        <v>215</v>
      </c>
      <c r="E4" s="23" t="s">
        <v>216</v>
      </c>
      <c r="F4" s="24" t="s">
        <v>152</v>
      </c>
      <c r="G4" s="25"/>
      <c r="H4" s="77"/>
      <c r="I4" s="23" t="s">
        <v>213</v>
      </c>
      <c r="J4" s="23" t="s">
        <v>214</v>
      </c>
      <c r="K4" s="23" t="s">
        <v>215</v>
      </c>
      <c r="L4" s="23" t="s">
        <v>216</v>
      </c>
      <c r="M4" s="24" t="s">
        <v>152</v>
      </c>
    </row>
    <row r="5" spans="1:13" ht="12">
      <c r="A5" s="47" t="s">
        <v>153</v>
      </c>
      <c r="B5" s="26">
        <v>65</v>
      </c>
      <c r="C5" s="26">
        <v>2549</v>
      </c>
      <c r="D5" s="26">
        <v>539</v>
      </c>
      <c r="E5" s="26">
        <v>28</v>
      </c>
      <c r="F5" s="27">
        <v>3182</v>
      </c>
      <c r="G5" s="28"/>
      <c r="H5" s="64" t="s">
        <v>89</v>
      </c>
      <c r="I5" s="26">
        <v>203</v>
      </c>
      <c r="J5" s="26">
        <v>1417</v>
      </c>
      <c r="K5" s="26">
        <v>545</v>
      </c>
      <c r="L5" s="26">
        <v>52</v>
      </c>
      <c r="M5" s="27">
        <v>2217</v>
      </c>
    </row>
    <row r="6" spans="1:13" ht="12">
      <c r="A6" s="64" t="s">
        <v>154</v>
      </c>
      <c r="B6" s="26">
        <v>53</v>
      </c>
      <c r="C6" s="26">
        <v>1924</v>
      </c>
      <c r="D6" s="26">
        <v>371</v>
      </c>
      <c r="E6" s="26">
        <v>34</v>
      </c>
      <c r="F6" s="27">
        <v>2382</v>
      </c>
      <c r="G6" s="28"/>
      <c r="H6" s="64" t="s">
        <v>90</v>
      </c>
      <c r="I6" s="26">
        <v>40</v>
      </c>
      <c r="J6" s="26">
        <v>547</v>
      </c>
      <c r="K6" s="26">
        <v>132</v>
      </c>
      <c r="L6" s="26">
        <v>13</v>
      </c>
      <c r="M6" s="27">
        <v>731</v>
      </c>
    </row>
    <row r="7" spans="1:13" ht="12">
      <c r="A7" s="64" t="s">
        <v>91</v>
      </c>
      <c r="B7" s="26">
        <v>85</v>
      </c>
      <c r="C7" s="26">
        <v>3485</v>
      </c>
      <c r="D7" s="26">
        <v>664</v>
      </c>
      <c r="E7" s="26">
        <v>48</v>
      </c>
      <c r="F7" s="27">
        <v>4281</v>
      </c>
      <c r="G7" s="28"/>
      <c r="H7" s="64" t="s">
        <v>92</v>
      </c>
      <c r="I7" s="26">
        <v>23</v>
      </c>
      <c r="J7" s="26">
        <v>468</v>
      </c>
      <c r="K7" s="26">
        <v>93</v>
      </c>
      <c r="L7" s="26">
        <v>14</v>
      </c>
      <c r="M7" s="27">
        <v>598</v>
      </c>
    </row>
    <row r="8" spans="1:13" ht="12">
      <c r="A8" s="64" t="s">
        <v>93</v>
      </c>
      <c r="B8" s="26">
        <v>123</v>
      </c>
      <c r="C8" s="26">
        <v>2456</v>
      </c>
      <c r="D8" s="26">
        <v>510</v>
      </c>
      <c r="E8" s="26">
        <v>47</v>
      </c>
      <c r="F8" s="27">
        <v>3137</v>
      </c>
      <c r="G8" s="28"/>
      <c r="H8" s="64" t="s">
        <v>94</v>
      </c>
      <c r="I8" s="26">
        <v>42</v>
      </c>
      <c r="J8" s="26">
        <v>424</v>
      </c>
      <c r="K8" s="26">
        <v>128</v>
      </c>
      <c r="L8" s="26">
        <v>7</v>
      </c>
      <c r="M8" s="27">
        <v>600</v>
      </c>
    </row>
    <row r="9" spans="1:13" ht="12">
      <c r="A9" s="64" t="s">
        <v>95</v>
      </c>
      <c r="B9" s="26">
        <v>49</v>
      </c>
      <c r="C9" s="26">
        <v>961</v>
      </c>
      <c r="D9" s="26">
        <v>188</v>
      </c>
      <c r="E9" s="26">
        <v>20</v>
      </c>
      <c r="F9" s="27">
        <v>1218</v>
      </c>
      <c r="G9" s="28"/>
      <c r="H9" s="64" t="s">
        <v>96</v>
      </c>
      <c r="I9" s="26">
        <v>127</v>
      </c>
      <c r="J9" s="26">
        <v>304</v>
      </c>
      <c r="K9" s="26">
        <v>157</v>
      </c>
      <c r="L9" s="26">
        <v>10</v>
      </c>
      <c r="M9" s="27">
        <v>598</v>
      </c>
    </row>
    <row r="10" spans="1:13" ht="12">
      <c r="A10" s="64" t="s">
        <v>97</v>
      </c>
      <c r="B10" s="26">
        <v>78</v>
      </c>
      <c r="C10" s="26">
        <v>830</v>
      </c>
      <c r="D10" s="26">
        <v>284</v>
      </c>
      <c r="E10" s="26">
        <v>25</v>
      </c>
      <c r="F10" s="27">
        <v>1217</v>
      </c>
      <c r="G10" s="28"/>
      <c r="H10" s="64" t="s">
        <v>98</v>
      </c>
      <c r="I10" s="26">
        <v>172</v>
      </c>
      <c r="J10" s="26">
        <v>672</v>
      </c>
      <c r="K10" s="26">
        <v>223</v>
      </c>
      <c r="L10" s="26">
        <v>17</v>
      </c>
      <c r="M10" s="27">
        <v>1084</v>
      </c>
    </row>
    <row r="11" spans="1:13" ht="12">
      <c r="A11" s="64" t="s">
        <v>99</v>
      </c>
      <c r="B11" s="26">
        <v>204</v>
      </c>
      <c r="C11" s="26">
        <v>727</v>
      </c>
      <c r="D11" s="26">
        <v>345</v>
      </c>
      <c r="E11" s="26">
        <v>24</v>
      </c>
      <c r="F11" s="27">
        <v>1299</v>
      </c>
      <c r="G11" s="28"/>
      <c r="H11" s="64" t="s">
        <v>100</v>
      </c>
      <c r="I11" s="26">
        <v>122</v>
      </c>
      <c r="J11" s="26">
        <v>281</v>
      </c>
      <c r="K11" s="26">
        <v>86</v>
      </c>
      <c r="L11" s="26">
        <v>12</v>
      </c>
      <c r="M11" s="27">
        <v>502</v>
      </c>
    </row>
    <row r="12" spans="1:13" ht="12">
      <c r="A12" s="64" t="s">
        <v>101</v>
      </c>
      <c r="B12" s="26">
        <v>315</v>
      </c>
      <c r="C12" s="26">
        <v>2200</v>
      </c>
      <c r="D12" s="26">
        <v>445</v>
      </c>
      <c r="E12" s="26">
        <v>43</v>
      </c>
      <c r="F12" s="27">
        <v>3003</v>
      </c>
      <c r="G12" s="28"/>
      <c r="H12" s="64" t="s">
        <v>102</v>
      </c>
      <c r="I12" s="26">
        <v>57</v>
      </c>
      <c r="J12" s="26">
        <v>528</v>
      </c>
      <c r="K12" s="26">
        <v>159</v>
      </c>
      <c r="L12" s="26">
        <v>5</v>
      </c>
      <c r="M12" s="27">
        <v>749</v>
      </c>
    </row>
    <row r="13" spans="1:13" ht="12">
      <c r="A13" s="64" t="s">
        <v>103</v>
      </c>
      <c r="B13" s="26">
        <v>234</v>
      </c>
      <c r="C13" s="26">
        <v>1520</v>
      </c>
      <c r="D13" s="26">
        <v>383</v>
      </c>
      <c r="E13" s="26">
        <v>34</v>
      </c>
      <c r="F13" s="27">
        <v>2170</v>
      </c>
      <c r="G13" s="28"/>
      <c r="H13" s="64" t="s">
        <v>104</v>
      </c>
      <c r="I13" s="26">
        <v>73</v>
      </c>
      <c r="J13" s="26">
        <v>876</v>
      </c>
      <c r="K13" s="26">
        <v>318</v>
      </c>
      <c r="L13" s="26">
        <v>47</v>
      </c>
      <c r="M13" s="27">
        <v>1315</v>
      </c>
    </row>
    <row r="14" spans="1:13" ht="12">
      <c r="A14" s="64" t="s">
        <v>105</v>
      </c>
      <c r="B14" s="26">
        <v>41</v>
      </c>
      <c r="C14" s="26">
        <v>864</v>
      </c>
      <c r="D14" s="26">
        <v>256</v>
      </c>
      <c r="E14" s="26">
        <v>22</v>
      </c>
      <c r="F14" s="27">
        <v>1183</v>
      </c>
      <c r="G14" s="28"/>
      <c r="H14" s="64" t="s">
        <v>106</v>
      </c>
      <c r="I14" s="26">
        <v>10</v>
      </c>
      <c r="J14" s="26">
        <v>234</v>
      </c>
      <c r="K14" s="26">
        <v>50</v>
      </c>
      <c r="L14" s="26">
        <v>6</v>
      </c>
      <c r="M14" s="27">
        <v>301</v>
      </c>
    </row>
    <row r="15" spans="1:13" ht="12">
      <c r="A15" s="64" t="s">
        <v>107</v>
      </c>
      <c r="B15" s="26">
        <v>414</v>
      </c>
      <c r="C15" s="26">
        <v>2018</v>
      </c>
      <c r="D15" s="26">
        <v>677</v>
      </c>
      <c r="E15" s="26">
        <v>63</v>
      </c>
      <c r="F15" s="27">
        <v>3172</v>
      </c>
      <c r="G15" s="28"/>
      <c r="H15" s="64" t="s">
        <v>108</v>
      </c>
      <c r="I15" s="26">
        <v>114</v>
      </c>
      <c r="J15" s="26">
        <v>424</v>
      </c>
      <c r="K15" s="26">
        <v>84</v>
      </c>
      <c r="L15" s="26">
        <v>20</v>
      </c>
      <c r="M15" s="27">
        <v>642</v>
      </c>
    </row>
    <row r="16" spans="1:13" ht="12">
      <c r="A16" s="64" t="s">
        <v>109</v>
      </c>
      <c r="B16" s="26">
        <v>106</v>
      </c>
      <c r="C16" s="26">
        <v>2071</v>
      </c>
      <c r="D16" s="26">
        <v>752</v>
      </c>
      <c r="E16" s="26">
        <v>67</v>
      </c>
      <c r="F16" s="27">
        <v>2997</v>
      </c>
      <c r="G16" s="28"/>
      <c r="H16" s="64" t="s">
        <v>110</v>
      </c>
      <c r="I16" s="26">
        <v>220</v>
      </c>
      <c r="J16" s="26">
        <v>331</v>
      </c>
      <c r="K16" s="26">
        <v>186</v>
      </c>
      <c r="L16" s="26">
        <v>18</v>
      </c>
      <c r="M16" s="27">
        <v>755</v>
      </c>
    </row>
    <row r="17" spans="1:13" ht="12">
      <c r="A17" s="64" t="s">
        <v>111</v>
      </c>
      <c r="B17" s="26">
        <v>51</v>
      </c>
      <c r="C17" s="26">
        <v>1754</v>
      </c>
      <c r="D17" s="26">
        <v>484</v>
      </c>
      <c r="E17" s="26">
        <v>37</v>
      </c>
      <c r="F17" s="27">
        <v>2325</v>
      </c>
      <c r="G17" s="28"/>
      <c r="H17" s="64" t="s">
        <v>112</v>
      </c>
      <c r="I17" s="26">
        <v>52</v>
      </c>
      <c r="J17" s="26">
        <v>299</v>
      </c>
      <c r="K17" s="26">
        <v>99</v>
      </c>
      <c r="L17" s="26">
        <v>9</v>
      </c>
      <c r="M17" s="27">
        <v>459</v>
      </c>
    </row>
    <row r="18" spans="1:13" ht="12">
      <c r="A18" s="64" t="s">
        <v>113</v>
      </c>
      <c r="B18" s="26">
        <v>29</v>
      </c>
      <c r="C18" s="26">
        <v>754</v>
      </c>
      <c r="D18" s="26">
        <v>174</v>
      </c>
      <c r="E18" s="26">
        <v>24</v>
      </c>
      <c r="F18" s="27">
        <v>981</v>
      </c>
      <c r="G18" s="28"/>
      <c r="H18" s="64" t="s">
        <v>114</v>
      </c>
      <c r="I18" s="26">
        <v>13</v>
      </c>
      <c r="J18" s="26">
        <v>262</v>
      </c>
      <c r="K18" s="26">
        <v>61</v>
      </c>
      <c r="L18" s="26">
        <v>10</v>
      </c>
      <c r="M18" s="27">
        <v>347</v>
      </c>
    </row>
    <row r="19" spans="1:13" ht="12">
      <c r="A19" s="64" t="s">
        <v>115</v>
      </c>
      <c r="B19" s="26">
        <v>44</v>
      </c>
      <c r="C19" s="26">
        <v>1211</v>
      </c>
      <c r="D19" s="26">
        <v>431</v>
      </c>
      <c r="E19" s="26">
        <v>40</v>
      </c>
      <c r="F19" s="27">
        <v>1726</v>
      </c>
      <c r="G19" s="28"/>
      <c r="H19" s="64" t="s">
        <v>116</v>
      </c>
      <c r="I19" s="26">
        <v>9</v>
      </c>
      <c r="J19" s="26">
        <v>175</v>
      </c>
      <c r="K19" s="26">
        <v>68</v>
      </c>
      <c r="L19" s="26">
        <v>5</v>
      </c>
      <c r="M19" s="27">
        <v>257</v>
      </c>
    </row>
    <row r="20" spans="1:13" ht="12">
      <c r="A20" s="64" t="s">
        <v>117</v>
      </c>
      <c r="B20" s="26">
        <v>55</v>
      </c>
      <c r="C20" s="26">
        <v>1174</v>
      </c>
      <c r="D20" s="26">
        <v>343</v>
      </c>
      <c r="E20" s="26">
        <v>31</v>
      </c>
      <c r="F20" s="27">
        <v>1602</v>
      </c>
      <c r="G20" s="28"/>
      <c r="H20" s="65" t="s">
        <v>118</v>
      </c>
      <c r="I20" s="29">
        <v>14</v>
      </c>
      <c r="J20" s="29">
        <v>207</v>
      </c>
      <c r="K20" s="29">
        <v>89</v>
      </c>
      <c r="L20" s="29">
        <v>4</v>
      </c>
      <c r="M20" s="27">
        <v>314</v>
      </c>
    </row>
    <row r="21" spans="1:13" ht="12">
      <c r="A21" s="64" t="s">
        <v>119</v>
      </c>
      <c r="B21" s="26">
        <v>115</v>
      </c>
      <c r="C21" s="26">
        <v>792</v>
      </c>
      <c r="D21" s="26">
        <v>230</v>
      </c>
      <c r="E21" s="26">
        <v>27</v>
      </c>
      <c r="F21" s="27">
        <v>1164</v>
      </c>
      <c r="G21" s="28"/>
      <c r="H21" s="65" t="s">
        <v>120</v>
      </c>
      <c r="I21" s="29">
        <v>9</v>
      </c>
      <c r="J21" s="29">
        <v>142</v>
      </c>
      <c r="K21" s="29">
        <v>43</v>
      </c>
      <c r="L21" s="29">
        <v>6</v>
      </c>
      <c r="M21" s="27">
        <v>201</v>
      </c>
    </row>
    <row r="22" spans="1:13" ht="12">
      <c r="A22" s="64" t="s">
        <v>121</v>
      </c>
      <c r="B22" s="26">
        <v>65</v>
      </c>
      <c r="C22" s="26">
        <v>484</v>
      </c>
      <c r="D22" s="26">
        <v>171</v>
      </c>
      <c r="E22" s="26">
        <v>18</v>
      </c>
      <c r="F22" s="27">
        <v>738</v>
      </c>
      <c r="G22" s="28"/>
      <c r="H22" s="65" t="s">
        <v>122</v>
      </c>
      <c r="I22" s="29">
        <v>92</v>
      </c>
      <c r="J22" s="29">
        <v>141</v>
      </c>
      <c r="K22" s="29">
        <v>78</v>
      </c>
      <c r="L22" s="29">
        <v>11</v>
      </c>
      <c r="M22" s="27">
        <v>322</v>
      </c>
    </row>
    <row r="23" spans="1:13" ht="12">
      <c r="A23" s="64" t="s">
        <v>123</v>
      </c>
      <c r="B23" s="26">
        <v>392</v>
      </c>
      <c r="C23" s="26">
        <v>1233</v>
      </c>
      <c r="D23" s="26">
        <v>531</v>
      </c>
      <c r="E23" s="26">
        <v>44</v>
      </c>
      <c r="F23" s="27">
        <v>2200</v>
      </c>
      <c r="G23" s="28"/>
      <c r="H23" s="64" t="s">
        <v>88</v>
      </c>
      <c r="I23" s="26">
        <v>13</v>
      </c>
      <c r="J23" s="26">
        <v>169</v>
      </c>
      <c r="K23" s="26">
        <v>44</v>
      </c>
      <c r="L23" s="26">
        <v>6</v>
      </c>
      <c r="M23" s="27">
        <v>231</v>
      </c>
    </row>
    <row r="24" spans="1:13" ht="12">
      <c r="A24" s="64" t="s">
        <v>124</v>
      </c>
      <c r="B24" s="26">
        <v>89</v>
      </c>
      <c r="C24" s="26">
        <v>1403</v>
      </c>
      <c r="D24" s="26">
        <v>522</v>
      </c>
      <c r="E24" s="26">
        <v>50</v>
      </c>
      <c r="F24" s="27">
        <v>2063</v>
      </c>
      <c r="G24" s="28"/>
      <c r="H24" s="64" t="s">
        <v>275</v>
      </c>
      <c r="I24" s="26">
        <v>71</v>
      </c>
      <c r="J24" s="26">
        <v>216</v>
      </c>
      <c r="K24" s="26">
        <v>72</v>
      </c>
      <c r="L24" s="26">
        <v>10</v>
      </c>
      <c r="M24" s="27">
        <v>368</v>
      </c>
    </row>
    <row r="25" spans="1:13" ht="12">
      <c r="A25" s="64" t="s">
        <v>126</v>
      </c>
      <c r="B25" s="26">
        <v>240</v>
      </c>
      <c r="C25" s="26">
        <v>1385</v>
      </c>
      <c r="D25" s="26">
        <v>770</v>
      </c>
      <c r="E25" s="26">
        <v>57</v>
      </c>
      <c r="F25" s="27">
        <v>2452</v>
      </c>
      <c r="G25" s="28"/>
      <c r="H25" s="64" t="s">
        <v>276</v>
      </c>
      <c r="I25" s="26">
        <v>46</v>
      </c>
      <c r="J25" s="26">
        <v>160</v>
      </c>
      <c r="K25" s="26">
        <v>71</v>
      </c>
      <c r="L25" s="26">
        <v>6</v>
      </c>
      <c r="M25" s="27">
        <v>284</v>
      </c>
    </row>
    <row r="26" spans="1:13" ht="12">
      <c r="A26" s="64" t="s">
        <v>128</v>
      </c>
      <c r="B26" s="26">
        <v>176</v>
      </c>
      <c r="C26" s="26">
        <v>901</v>
      </c>
      <c r="D26" s="26">
        <v>442</v>
      </c>
      <c r="E26" s="26">
        <v>34</v>
      </c>
      <c r="F26" s="27">
        <v>1553</v>
      </c>
      <c r="G26" s="28"/>
      <c r="H26" s="64" t="s">
        <v>129</v>
      </c>
      <c r="I26" s="26">
        <v>18</v>
      </c>
      <c r="J26" s="26">
        <v>510</v>
      </c>
      <c r="K26" s="26">
        <v>143</v>
      </c>
      <c r="L26" s="26">
        <v>9</v>
      </c>
      <c r="M26" s="27">
        <v>680</v>
      </c>
    </row>
    <row r="27" spans="1:13" ht="12">
      <c r="A27" s="64" t="s">
        <v>130</v>
      </c>
      <c r="B27" s="26">
        <v>313</v>
      </c>
      <c r="C27" s="26">
        <v>1354</v>
      </c>
      <c r="D27" s="26">
        <v>681</v>
      </c>
      <c r="E27" s="26">
        <v>52</v>
      </c>
      <c r="F27" s="27">
        <v>2401</v>
      </c>
      <c r="G27" s="28"/>
      <c r="H27" s="64" t="s">
        <v>131</v>
      </c>
      <c r="I27" s="26">
        <v>37</v>
      </c>
      <c r="J27" s="26">
        <v>178</v>
      </c>
      <c r="K27" s="26">
        <v>53</v>
      </c>
      <c r="L27" s="26">
        <v>7</v>
      </c>
      <c r="M27" s="27">
        <v>276</v>
      </c>
    </row>
    <row r="28" spans="1:13" ht="12">
      <c r="A28" s="46" t="s">
        <v>217</v>
      </c>
      <c r="B28" s="7">
        <v>3334</v>
      </c>
      <c r="C28" s="7">
        <v>34051</v>
      </c>
      <c r="D28" s="7">
        <v>10193</v>
      </c>
      <c r="E28" s="7">
        <v>868</v>
      </c>
      <c r="F28" s="7">
        <v>48446</v>
      </c>
      <c r="G28" s="30"/>
      <c r="H28" s="64" t="s">
        <v>132</v>
      </c>
      <c r="I28" s="26">
        <v>153</v>
      </c>
      <c r="J28" s="26">
        <v>96</v>
      </c>
      <c r="K28" s="26">
        <v>61</v>
      </c>
      <c r="L28" s="26">
        <v>4</v>
      </c>
      <c r="M28" s="27">
        <v>314</v>
      </c>
    </row>
    <row r="29" spans="8:13" ht="12">
      <c r="H29" s="64" t="s">
        <v>133</v>
      </c>
      <c r="I29" s="26">
        <v>29</v>
      </c>
      <c r="J29" s="26">
        <v>153</v>
      </c>
      <c r="K29" s="26">
        <v>108</v>
      </c>
      <c r="L29" s="26">
        <v>9</v>
      </c>
      <c r="M29" s="27">
        <v>299</v>
      </c>
    </row>
    <row r="30" spans="8:13" ht="12">
      <c r="H30" s="64" t="s">
        <v>145</v>
      </c>
      <c r="I30" s="26">
        <v>54</v>
      </c>
      <c r="J30" s="26">
        <v>375</v>
      </c>
      <c r="K30" s="26">
        <v>96</v>
      </c>
      <c r="L30" s="26">
        <v>14</v>
      </c>
      <c r="M30" s="27">
        <v>540</v>
      </c>
    </row>
    <row r="31" spans="8:13" ht="12">
      <c r="H31" s="46" t="s">
        <v>218</v>
      </c>
      <c r="I31" s="7">
        <v>1945</v>
      </c>
      <c r="J31" s="7">
        <v>9734</v>
      </c>
      <c r="K31" s="7">
        <v>3382</v>
      </c>
      <c r="L31" s="7">
        <v>337</v>
      </c>
      <c r="M31" s="7">
        <v>15398</v>
      </c>
    </row>
    <row r="32" ht="12">
      <c r="A32" s="2" t="s">
        <v>222</v>
      </c>
    </row>
    <row r="33" ht="12">
      <c r="A33" s="2" t="s">
        <v>220</v>
      </c>
    </row>
  </sheetData>
  <sheetProtection/>
  <mergeCells count="4">
    <mergeCell ref="A3:A4"/>
    <mergeCell ref="B3:F3"/>
    <mergeCell ref="H3:H4"/>
    <mergeCell ref="I3:M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 </cp:lastModifiedBy>
  <cp:lastPrinted>2010-06-18T01:41:26Z</cp:lastPrinted>
  <dcterms:created xsi:type="dcterms:W3CDTF">2009-04-01T05:16:00Z</dcterms:created>
  <dcterms:modified xsi:type="dcterms:W3CDTF">2011-10-27T01:49:10Z</dcterms:modified>
  <cp:category/>
  <cp:version/>
  <cp:contentType/>
  <cp:contentStatus/>
</cp:coreProperties>
</file>